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92.168.0.6\fdフォルダ\220_☆学校歯科保健功労表彰\R8年度（第3回）\要項、選考の基準、調査票\"/>
    </mc:Choice>
  </mc:AlternateContent>
  <xr:revisionPtr revIDLastSave="0" documentId="13_ncr:1_{774479E5-81AC-4CD4-9E69-46B297425A2F}"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稿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4" l="1"/>
  <c r="H6" i="4"/>
  <c r="H7" i="4"/>
  <c r="H8" i="4"/>
  <c r="H4" i="4"/>
  <c r="B5" i="11"/>
  <c r="B11" i="11"/>
  <c r="B25" i="4"/>
  <c r="B26" i="4"/>
  <c r="B27" i="4"/>
  <c r="B28" i="4"/>
  <c r="B24" i="4"/>
  <c r="B20" i="4"/>
  <c r="B21" i="4"/>
  <c r="B22" i="4"/>
  <c r="B23" i="4"/>
  <c r="B19" i="4"/>
  <c r="B16" i="4"/>
  <c r="B17" i="4"/>
  <c r="B18" i="4"/>
  <c r="B15" i="4"/>
  <c r="B14" i="4"/>
  <c r="B4" i="11" a="1"/>
  <c r="B4" i="11" l="1"/>
  <c r="B15" i="11"/>
  <c r="B16" i="11"/>
  <c r="B19" i="11"/>
  <c r="B20" i="11"/>
  <c r="B21" i="11"/>
  <c r="B22" i="11"/>
  <c r="B23" i="11"/>
  <c r="B14" i="11"/>
  <c r="B7" i="11"/>
  <c r="C7" i="11"/>
  <c r="C8" i="11" s="1"/>
  <c r="B18" i="11" s="1"/>
  <c r="B10" i="4"/>
  <c r="B11" i="4"/>
  <c r="B9" i="4"/>
  <c r="B17" i="11" l="1"/>
  <c r="B8" i="11"/>
  <c r="B12" i="4" l="1"/>
  <c r="A1" i="11" a="1"/>
  <c r="A1" i="11" s="1"/>
  <c r="A1" i="8" a="1"/>
  <c r="A1" i="8" s="1"/>
  <c r="A1" i="7" a="1"/>
  <c r="A1" i="7" s="1"/>
  <c r="A1" i="1" a="1"/>
  <c r="A1" i="1" s="1"/>
  <c r="A1" i="4" a="1"/>
  <c r="A1" i="4" s="1"/>
  <c r="B1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<sst xmlns="http://schemas.openxmlformats.org/spreadsheetml/2006/main" count="122" uniqueCount="122">
  <si>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</si>
  <si>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</si>
  <si>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</si>
  <si>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</si>
  <si>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</si>
  <si>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</si>
  <si>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</si>
  <si>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</si>
  <si>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</si>
  <si>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</si>
  <si>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</si>
  <si>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</si>
  <si>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</si>
  <si>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</si>
  <si>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</si>
  <si>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</si>
  <si>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</si>
  <si>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</si>
  <si>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</si>
  <si>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</si>
  <si>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</si>
  <si>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</si>
  <si>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</si>
  <si>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</si>
  <si>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</si>
  <si>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</si>
  <si>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</si>
  <si>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</si>
  <si>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</si>
  <si>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</si>
  <si>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</si>
  <si>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</si>
  <si>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</si>
  <si>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</si>
  <si>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</si>
  <si>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</si>
  <si>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うち特別支援学級数</t>
    <rPh sb="2" eb="4">
      <t>トクベツ</t>
    </rPh>
    <rPh sb="4" eb="6">
      <t>シエン</t>
    </rPh>
    <rPh sb="6" eb="9">
      <t>ガッキュウスウ</t>
    </rPh>
    <phoneticPr fontId="2"/>
  </si>
  <si>
    <r>
      <t>■（2）現6年生の本年度ならびに前年度の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</si>
  <si>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前年度（5年生時点）</t>
    <rPh sb="0" eb="3">
      <t>ゼンネンド</t>
    </rPh>
    <rPh sb="5" eb="7">
      <t>ネンセイ</t>
    </rPh>
    <rPh sb="7" eb="9">
      <t>ジテン</t>
    </rPh>
    <phoneticPr fontId="2"/>
  </si>
  <si>
    <t>本年度（6年生時点）</t>
    <rPh sb="0" eb="3">
      <t>ホンネンド</t>
    </rPh>
    <rPh sb="5" eb="7">
      <t>ネンセイ</t>
    </rPh>
    <rPh sb="7" eb="9">
      <t>ジテン</t>
    </rPh>
    <phoneticPr fontId="2"/>
  </si>
  <si>
    <t>c 処置歯（○）数</t>
    <rPh sb="2" eb="4">
      <t>ショチ</t>
    </rPh>
    <rPh sb="4" eb="5">
      <t>シ</t>
    </rPh>
    <rPh sb="8" eb="9">
      <t>スウ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</si>
  <si>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</si>
  <si>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</si>
  <si>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</si>
  <si>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</si>
  <si>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</si>
  <si>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</si>
  <si>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現６年生の本年度と、その児童が５年生の時（前年度）の永久歯のむし歯等の状況について算出して記入してください。
現在の６年生について、本年度と前年度を比較するものですのでご注意ください。
「むし歯総数(ｄ)」とは、「未処置のむし歯数(ｂ)」と「処置歯数(ｃ)」を合計した数です。</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</si>
  <si>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</si>
  <si>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</si>
  <si>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</si>
  <si>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</si>
  <si>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</si>
  <si>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</si>
  <si>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</si>
  <si>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</si>
  <si>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</si>
  <si>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</si>
  <si>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</si>
  <si>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a 被検者数（６年生自動）</t>
    <rPh sb="2" eb="6">
      <t>ヒケンシャスウ</t>
    </rPh>
    <rPh sb="8" eb="10">
      <t>ネンセイ</t>
    </rPh>
    <rPh sb="10" eb="12">
      <t>ジドウ</t>
    </rPh>
    <phoneticPr fontId="2"/>
  </si>
  <si>
    <t>Gと判定された者の人数（６年生自動）</t>
    <rPh sb="2" eb="4">
      <t>ハンテイ</t>
    </rPh>
    <rPh sb="7" eb="8">
      <t>モノ</t>
    </rPh>
    <rPh sb="9" eb="11">
      <t>ニンズ</t>
    </rPh>
    <rPh sb="13" eb="15">
      <t>ネンセイ</t>
    </rPh>
    <rPh sb="15" eb="17">
      <t>ジドウ</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</si>
  <si>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</si>
  <si>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</si>
  <si>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</si>
  <si>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</si>
  <si>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</si>
  <si>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</si>
  <si>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ドロップダウンから選択か、ドロップダウン内の項目と一致する文字列を入力してください。</t>
    <rPh sb="9" eb="11">
      <t>センタク</t>
    </rPh>
    <rPh sb="20" eb="21">
      <t>ナイ</t>
    </rPh>
    <rPh sb="22" eb="24">
      <t>コウモク</t>
    </rPh>
    <rPh sb="25" eb="27">
      <t>イッチ</t>
    </rPh>
    <rPh sb="29" eb="32">
      <t>モジレツ</t>
    </rPh>
    <rPh sb="33" eb="35">
      <t>ニュウリョク</t>
    </rPh>
    <phoneticPr fontId="2"/>
  </si>
  <si>
    <t>5年生時点においては、当時の被検者数をご記入ください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</si>
  <si>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5年生時点においては、当時の該当者数をご記入ください</t>
    <rPh sb="1" eb="3">
      <t>ネンセイ</t>
    </rPh>
    <rPh sb="3" eb="4">
      <t>ジ</t>
    </rPh>
    <rPh sb="4" eb="5">
      <t>テン</t>
    </rPh>
    <rPh sb="11" eb="13">
      <t>トウジ</t>
    </rPh>
    <rPh sb="14" eb="17">
      <t>ガイトウシャ</t>
    </rPh>
    <rPh sb="17" eb="18">
      <t>スウ</t>
    </rPh>
    <rPh sb="20" eb="22">
      <t>キニュウ</t>
    </rPh>
    <phoneticPr fontId="2"/>
  </si>
  <si>
    <t>■ファイル名を次のように整理しお送りください。
　都道府県名（指定都市名）_校種_学校名
例：東京都_小学校_日学小学校.xlsx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ショウガッコウ</t>
    </rPh>
    <rPh sb="55" eb="57">
      <t>ニチガク</t>
    </rPh>
    <rPh sb="57" eb="60">
      <t>ショウガッコウ</t>
    </rPh>
    <phoneticPr fontId="2"/>
  </si>
  <si>
    <t>a 被検者数（5年生）</t>
    <rPh sb="2" eb="6">
      <t>ヒケンシャスウ</t>
    </rPh>
    <rPh sb="8" eb="10">
      <t>ネンセイ</t>
    </rPh>
    <phoneticPr fontId="2"/>
  </si>
  <si>
    <t>b 未処置のむし歯（C）数（5年生）</t>
    <rPh sb="2" eb="5">
      <t>ミショチ</t>
    </rPh>
    <rPh sb="8" eb="9">
      <t>バ</t>
    </rPh>
    <rPh sb="12" eb="13">
      <t>スウ</t>
    </rPh>
    <phoneticPr fontId="2"/>
  </si>
  <si>
    <t>c 処置歯（○）数（5年生）</t>
    <rPh sb="2" eb="4">
      <t>ショチ</t>
    </rPh>
    <rPh sb="4" eb="5">
      <t>シ</t>
    </rPh>
    <rPh sb="8" eb="9">
      <t>スウ</t>
    </rPh>
    <phoneticPr fontId="2"/>
  </si>
  <si>
    <t>d むし歯総数（DF）（5年生自動b+c=d)</t>
    <rPh sb="4" eb="5">
      <t>バ</t>
    </rPh>
    <rPh sb="5" eb="7">
      <t>ソウスウ</t>
    </rPh>
    <rPh sb="15" eb="17">
      <t>ジドウ</t>
    </rPh>
    <phoneticPr fontId="2"/>
  </si>
  <si>
    <t>一人当たりDF歯数（自動d÷a）（5年生）</t>
    <rPh sb="0" eb="2">
      <t>ヒトリ</t>
    </rPh>
    <rPh sb="2" eb="3">
      <t>ア</t>
    </rPh>
    <rPh sb="7" eb="9">
      <t>シスウ</t>
    </rPh>
    <rPh sb="10" eb="12">
      <t>ジドウ</t>
    </rPh>
    <phoneticPr fontId="2"/>
  </si>
  <si>
    <t>COを有する者の人数（5年生）</t>
    <rPh sb="3" eb="4">
      <t>ユウ</t>
    </rPh>
    <rPh sb="6" eb="7">
      <t>モノ</t>
    </rPh>
    <rPh sb="8" eb="10">
      <t>ニンズウ</t>
    </rPh>
    <phoneticPr fontId="2"/>
  </si>
  <si>
    <t>GOと判定された者の人数（5年生）</t>
    <rPh sb="3" eb="5">
      <t>ハンテイ</t>
    </rPh>
    <rPh sb="8" eb="9">
      <t>モノ</t>
    </rPh>
    <rPh sb="10" eb="12">
      <t>ニンズ</t>
    </rPh>
    <phoneticPr fontId="2"/>
  </si>
  <si>
    <t>Gと判定された者の人数（5年生）</t>
    <rPh sb="2" eb="4">
      <t>ハンテイ</t>
    </rPh>
    <rPh sb="7" eb="8">
      <t>モノ</t>
    </rPh>
    <rPh sb="9" eb="11">
      <t>ニンズ</t>
    </rPh>
    <phoneticPr fontId="2"/>
  </si>
  <si>
    <t>歯列・咬合が「1」もしくは「2」と判定された者の合計人数（5年生）</t>
    <rPh sb="0" eb="2">
      <t>シレツ</t>
    </rPh>
    <rPh sb="3" eb="5">
      <t>コウゴウ</t>
    </rPh>
    <rPh sb="17" eb="19">
      <t>ハンテイ</t>
    </rPh>
    <rPh sb="22" eb="23">
      <t>モノ</t>
    </rPh>
    <rPh sb="24" eb="28">
      <t>ゴウケイニンズウ</t>
    </rPh>
    <phoneticPr fontId="2"/>
  </si>
  <si>
    <t>顎関節が「1」もしくは「2」と判定された者の合計人数（5年生）</t>
    <rPh sb="0" eb="3">
      <t>ガクカンセツ</t>
    </rPh>
    <rPh sb="15" eb="17">
      <t>ハンテイ</t>
    </rPh>
    <rPh sb="20" eb="21">
      <t>モノ</t>
    </rPh>
    <rPh sb="22" eb="24">
      <t>ゴウケイ</t>
    </rPh>
    <rPh sb="24" eb="26">
      <t>ニンズウ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</si>
  <si>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</si>
  <si>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数値が赤字で表示された場合は、被検者数を上回っていますので、ご確認をお願いします。</t>
    <rPh sb="0" eb="2">
      <t>スウチ</t>
    </rPh>
    <rPh sb="3" eb="5">
      <t>アカジ</t>
    </rPh>
    <rPh sb="6" eb="8">
      <t>ヒョウジ</t>
    </rPh>
    <rPh sb="11" eb="13">
      <t>バアイ</t>
    </rPh>
    <rPh sb="15" eb="19">
      <t>ヒケンシャスウ</t>
    </rPh>
    <rPh sb="20" eb="22">
      <t>ウワマワ</t>
    </rPh>
    <rPh sb="31" eb="33">
      <t>カクニン</t>
    </rPh>
    <rPh sb="35" eb="36">
      <t>ネガ</t>
    </rPh>
    <phoneticPr fontId="2"/>
  </si>
  <si>
    <t>■学校長</t>
    <rPh sb="1" eb="4">
      <t>ガッコウチョウ</t>
    </rPh>
    <phoneticPr fontId="2"/>
  </si>
  <si>
    <t>在籍児童/生徒数</t>
    <rPh sb="0" eb="2">
      <t>ザイセキ</t>
    </rPh>
    <rPh sb="2" eb="4">
      <t>ジドウ</t>
    </rPh>
    <rPh sb="5" eb="7">
      <t>セイト</t>
    </rPh>
    <rPh sb="7" eb="8">
      <t>スウ</t>
    </rPh>
    <phoneticPr fontId="2"/>
  </si>
  <si>
    <t>学級数</t>
    <rPh sb="0" eb="3">
      <t>ガッキュウスウ</t>
    </rPh>
    <phoneticPr fontId="2"/>
  </si>
  <si>
    <t>イ　むし歯の保有者数</t>
    <rPh sb="4" eb="5">
      <t>バ</t>
    </rPh>
    <rPh sb="6" eb="8">
      <t>ホユウ</t>
    </rPh>
    <rPh sb="8" eb="9">
      <t>モノ</t>
    </rPh>
    <rPh sb="9" eb="10">
      <t>カズ</t>
    </rPh>
    <phoneticPr fontId="2"/>
  </si>
  <si>
    <t>ウ　むし歯の数</t>
    <rPh sb="4" eb="5">
      <t>バ</t>
    </rPh>
    <rPh sb="6" eb="7">
      <t>カズ</t>
    </rPh>
    <phoneticPr fontId="2"/>
  </si>
  <si>
    <t>エ　処置完了者数</t>
    <rPh sb="2" eb="4">
      <t>ショチ</t>
    </rPh>
    <rPh sb="4" eb="8">
      <t>カンリョウシャスウ</t>
    </rPh>
    <phoneticPr fontId="2"/>
  </si>
  <si>
    <t>オ　歯肉炎保有者数</t>
    <rPh sb="2" eb="5">
      <t>シニクエン</t>
    </rPh>
    <rPh sb="5" eb="9">
      <t>ホユウシャスウ</t>
    </rPh>
    <phoneticPr fontId="2"/>
  </si>
  <si>
    <t>受賞年度</t>
    <rPh sb="0" eb="4">
      <t>ジュショウネンド</t>
    </rPh>
    <phoneticPr fontId="2"/>
  </si>
  <si>
    <t>４年前</t>
    <rPh sb="1" eb="3">
      <t>ネンマエ</t>
    </rPh>
    <phoneticPr fontId="2"/>
  </si>
  <si>
    <t>３年前</t>
    <rPh sb="1" eb="3">
      <t>ネンマエ</t>
    </rPh>
    <phoneticPr fontId="2"/>
  </si>
  <si>
    <t>昨年</t>
    <rPh sb="0" eb="2">
      <t>サクネン</t>
    </rPh>
    <phoneticPr fontId="2"/>
  </si>
  <si>
    <t>本年</t>
    <rPh sb="0" eb="2">
      <t>ホンネン</t>
    </rPh>
    <phoneticPr fontId="2"/>
  </si>
  <si>
    <t>備考</t>
    <rPh sb="0" eb="2">
      <t>ビコウ</t>
    </rPh>
    <phoneticPr fontId="2"/>
  </si>
  <si>
    <t>この欄の記入は、乳歯・永久歯を含めて全て本年度の定期健康診断の歯の検査結果について、検査票の記載をもとに記入してください。
※受賞年度のデータがある場合は記入、ない場合は記入不要。</t>
    <phoneticPr fontId="2"/>
  </si>
  <si>
    <t>ア　被検者数（４年前）</t>
    <rPh sb="2" eb="4">
      <t>ヒケン</t>
    </rPh>
    <rPh sb="4" eb="5">
      <t>シャ</t>
    </rPh>
    <rPh sb="5" eb="6">
      <t>スウ</t>
    </rPh>
    <rPh sb="8" eb="10">
      <t>ネンマエ</t>
    </rPh>
    <phoneticPr fontId="2"/>
  </si>
  <si>
    <t>イ　むし歯の保有者数（４年前）</t>
    <rPh sb="4" eb="5">
      <t>バ</t>
    </rPh>
    <rPh sb="6" eb="8">
      <t>ホユウ</t>
    </rPh>
    <rPh sb="8" eb="9">
      <t>モノ</t>
    </rPh>
    <rPh sb="9" eb="10">
      <t>カズ</t>
    </rPh>
    <phoneticPr fontId="2"/>
  </si>
  <si>
    <t>ウ　むし歯の数（４年前）</t>
    <rPh sb="4" eb="5">
      <t>バ</t>
    </rPh>
    <rPh sb="6" eb="7">
      <t>カズ</t>
    </rPh>
    <phoneticPr fontId="2"/>
  </si>
  <si>
    <t>エ　処置完了者数（４年前）</t>
    <rPh sb="2" eb="4">
      <t>ショチ</t>
    </rPh>
    <rPh sb="4" eb="8">
      <t>カンリョウシャスウ</t>
    </rPh>
    <phoneticPr fontId="2"/>
  </si>
  <si>
    <t>オ　歯肉炎保有者数（４年前）</t>
    <rPh sb="2" eb="5">
      <t>シニクエン</t>
    </rPh>
    <rPh sb="5" eb="9">
      <t>ホユウシャスウ</t>
    </rPh>
    <phoneticPr fontId="2"/>
  </si>
  <si>
    <t>ア　被検者数（３年前）</t>
    <rPh sb="2" eb="4">
      <t>ヒケン</t>
    </rPh>
    <rPh sb="4" eb="5">
      <t>シャ</t>
    </rPh>
    <rPh sb="5" eb="6">
      <t>スウ</t>
    </rPh>
    <rPh sb="8" eb="10">
      <t>ネンマエ</t>
    </rPh>
    <phoneticPr fontId="2"/>
  </si>
  <si>
    <t>イ　むし歯の保有者数（３年前）</t>
    <rPh sb="4" eb="5">
      <t>バ</t>
    </rPh>
    <rPh sb="6" eb="8">
      <t>ホユウ</t>
    </rPh>
    <rPh sb="8" eb="9">
      <t>モノ</t>
    </rPh>
    <rPh sb="9" eb="10">
      <t>カズ</t>
    </rPh>
    <phoneticPr fontId="2"/>
  </si>
  <si>
    <t>ウ　むし歯の数（３年前）</t>
    <rPh sb="4" eb="5">
      <t>バ</t>
    </rPh>
    <rPh sb="6" eb="7">
      <t>カズ</t>
    </rPh>
    <phoneticPr fontId="2"/>
  </si>
  <si>
    <t>エ　処置完了者数（３年前）</t>
    <rPh sb="2" eb="4">
      <t>ショチ</t>
    </rPh>
    <rPh sb="4" eb="8">
      <t>カンリョウシャスウ</t>
    </rPh>
    <phoneticPr fontId="2"/>
  </si>
  <si>
    <t>オ　歯肉炎保有者数（３年前）</t>
    <rPh sb="2" eb="5">
      <t>シニクエン</t>
    </rPh>
    <rPh sb="5" eb="9">
      <t>ホユウシャスウ</t>
    </rPh>
    <phoneticPr fontId="2"/>
  </si>
  <si>
    <t>ア　被検者数（昨年）</t>
    <rPh sb="2" eb="4">
      <t>ヒケン</t>
    </rPh>
    <rPh sb="4" eb="5">
      <t>シャ</t>
    </rPh>
    <rPh sb="5" eb="6">
      <t>スウ</t>
    </rPh>
    <rPh sb="7" eb="9">
      <t>サクネン</t>
    </rPh>
    <phoneticPr fontId="2"/>
  </si>
  <si>
    <t>イ　むし歯の保有者数（昨年）</t>
    <rPh sb="4" eb="5">
      <t>バ</t>
    </rPh>
    <rPh sb="6" eb="8">
      <t>ホユウ</t>
    </rPh>
    <rPh sb="8" eb="9">
      <t>モノ</t>
    </rPh>
    <rPh sb="9" eb="10">
      <t>カズ</t>
    </rPh>
    <phoneticPr fontId="2"/>
  </si>
  <si>
    <t>ウ　むし歯の数（昨年）</t>
    <rPh sb="4" eb="5">
      <t>バ</t>
    </rPh>
    <rPh sb="6" eb="7">
      <t>カズ</t>
    </rPh>
    <phoneticPr fontId="2"/>
  </si>
  <si>
    <t>エ　処置完了者数（昨年）</t>
    <rPh sb="2" eb="4">
      <t>ショチ</t>
    </rPh>
    <rPh sb="4" eb="8">
      <t>カンリョウシャスウ</t>
    </rPh>
    <phoneticPr fontId="2"/>
  </si>
  <si>
    <t>オ　歯肉炎保有者数（昨年）</t>
    <rPh sb="2" eb="5">
      <t>シニクエン</t>
    </rPh>
    <rPh sb="5" eb="9">
      <t>ホユウシャスウ</t>
    </rPh>
    <phoneticPr fontId="2"/>
  </si>
  <si>
    <t>ア　被検者数（本年）</t>
    <rPh sb="2" eb="4">
      <t>ヒケン</t>
    </rPh>
    <rPh sb="4" eb="5">
      <t>シャ</t>
    </rPh>
    <rPh sb="5" eb="6">
      <t>スウ</t>
    </rPh>
    <rPh sb="7" eb="9">
      <t>ホンネン</t>
    </rPh>
    <phoneticPr fontId="2"/>
  </si>
  <si>
    <t>イ　むし歯の保有者数（本年）</t>
    <rPh sb="4" eb="5">
      <t>バ</t>
    </rPh>
    <rPh sb="6" eb="8">
      <t>ホユウ</t>
    </rPh>
    <rPh sb="8" eb="9">
      <t>モノ</t>
    </rPh>
    <rPh sb="9" eb="10">
      <t>カズ</t>
    </rPh>
    <phoneticPr fontId="2"/>
  </si>
  <si>
    <t>ウ　むし歯の数（本年）</t>
    <rPh sb="4" eb="5">
      <t>バ</t>
    </rPh>
    <rPh sb="6" eb="7">
      <t>カズ</t>
    </rPh>
    <phoneticPr fontId="2"/>
  </si>
  <si>
    <t>エ　処置完了者数（本年）</t>
    <rPh sb="2" eb="4">
      <t>ショチ</t>
    </rPh>
    <rPh sb="4" eb="8">
      <t>カンリョウシャスウ</t>
    </rPh>
    <phoneticPr fontId="2"/>
  </si>
  <si>
    <t>オ　歯肉炎保有者数（本年）</t>
    <rPh sb="2" eb="5">
      <t>シニクエン</t>
    </rPh>
    <rPh sb="5" eb="9">
      <t>ホユウシャスウ</t>
    </rPh>
    <phoneticPr fontId="2"/>
  </si>
  <si>
    <t>GOと判定された者の人数</t>
    <rPh sb="3" eb="5">
      <t>ハンテイ</t>
    </rPh>
    <rPh sb="8" eb="9">
      <t>モノ</t>
    </rPh>
    <rPh sb="10" eb="12">
      <t>ニンズ</t>
    </rPh>
    <phoneticPr fontId="2"/>
  </si>
  <si>
    <t>COを有する者の人数</t>
    <rPh sb="3" eb="4">
      <t>ユウ</t>
    </rPh>
    <rPh sb="6" eb="7">
      <t>モノ</t>
    </rPh>
    <rPh sb="8" eb="10">
      <t>ニンズウ</t>
    </rPh>
    <phoneticPr fontId="2"/>
  </si>
  <si>
    <t>b 未処置のむし歯（C）数（6年生自動）</t>
    <rPh sb="2" eb="5">
      <t>ミショチ</t>
    </rPh>
    <rPh sb="8" eb="9">
      <t>バ</t>
    </rPh>
    <rPh sb="12" eb="13">
      <t>スウ</t>
    </rPh>
    <rPh sb="15" eb="17">
      <t>ネンセイ</t>
    </rPh>
    <rPh sb="17" eb="19">
      <t>ジドウ</t>
    </rPh>
    <phoneticPr fontId="2"/>
  </si>
  <si>
    <t>5年生時点においては、当時のむし歯の数をご記入ください</t>
    <rPh sb="1" eb="3">
      <t>ネンセイ</t>
    </rPh>
    <rPh sb="3" eb="5">
      <t>ジテン</t>
    </rPh>
    <rPh sb="11" eb="13">
      <t>トウジ</t>
    </rPh>
    <rPh sb="16" eb="17">
      <t>バ</t>
    </rPh>
    <rPh sb="18" eb="19">
      <t>カズ</t>
    </rPh>
    <rPh sb="21" eb="23">
      <t>キニュウ</t>
    </rPh>
    <phoneticPr fontId="2"/>
  </si>
  <si>
    <t>d むし歯総数（DF）（自動b+c=d)</t>
    <rPh sb="4" eb="5">
      <t>バ</t>
    </rPh>
    <rPh sb="5" eb="7">
      <t>ソウスウ</t>
    </rPh>
    <rPh sb="12" eb="14">
      <t>ジドウ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</si>
</sst>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8"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b/>
      <sz val="24"/>
      <color rgb="FFFF0000"/>
      <name val="ＭＳ 明朝"/>
      <family val="1"/>
      <charset val="128"/>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4">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7" fillId="0" borderId="0" xfId="0" applyFont="1" applyAlignment="1">
      <alignment horizontal="justify" vertical="center" wrapText="1"/>
    </xf>
    <xf numFmtId="0" fontId="0" fillId="5" borderId="1" xfId="0" applyFill="1" applyBorder="1" applyProtection="1">
      <alignment vertical="center"/>
      <protection locked="0"/>
    </xf>
    <xf numFmtId="0" fontId="1" fillId="0" borderId="0" xfId="0" applyFont="1">
      <alignment vertical="center"/>
    </xf>
    <xf numFmtId="0" fontId="3" fillId="2" borderId="1" xfId="0" applyFont="1" applyFill="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1" fontId="0" fillId="6" borderId="0" xfId="0" applyNumberFormat="1" applyFill="1">
      <alignment vertical="center"/>
    </xf>
    <xf numFmtId="0" fontId="1" fillId="0" borderId="7" xfId="0" applyFont="1" applyBorder="1">
      <alignment vertical="center"/>
    </xf>
    <xf numFmtId="1" fontId="0" fillId="4" borderId="1" xfId="0" applyNumberFormat="1" applyFill="1" applyBorder="1">
      <alignment vertical="center"/>
    </xf>
    <xf numFmtId="0" fontId="0" fillId="4" borderId="1" xfId="0" applyFill="1" applyBorder="1" applyProtection="1">
      <alignment vertical="center"/>
      <protection locked="0"/>
    </xf>
    <xf numFmtId="0" fontId="5" fillId="2" borderId="0" xfId="0" applyFont="1" applyFill="1" applyAlignment="1">
      <alignment horizontal="left" vertical="center" wrapText="1"/>
    </xf>
  </cellXfs>
  <cellStyles count="1">
    <cellStyle name="標準" xfId="0" builtinId="0"/>
  </cellStyles>
  <dxfs count="32">
    <dxf>
      <fill>
        <patternFill>
          <bgColor rgb="FFFFFF00"/>
        </patternFill>
      </fill>
    </dxf>
    <dxf>
      <fill>
        <patternFill>
          <bgColor theme="2" tint="-9.9948118533890809E-2"/>
        </patternFill>
      </fill>
    </dxf>
    <dxf>
      <fill>
        <patternFill>
          <bgColor rgb="FFFFFF00"/>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ont>
        <b/>
        <i val="0"/>
        <color rgb="FFFF0000"/>
      </font>
    </dxf>
    <dxf>
      <font>
        <b/>
        <i val="0"/>
        <color rgb="FFFF0000"/>
      </font>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5" sqref="A5"/>
    </sheetView>
  </sheetViews>
  <sheetFormatPr defaultRowHeight="18.75" x14ac:dyDescent="0.4"/>
  <cols>
    <col min="1" max="1" width="114.5" bestFit="1" customWidth="1"/>
  </cols>
  <sheetData>
    <row r="1" spans="1:1" ht="28.5" x14ac:dyDescent="0.4">
      <c r="A1" s="31" t="s">
        <v>15</v>
      </c>
    </row>
    <row r="2" spans="1:1" ht="76.5" customHeight="1" x14ac:dyDescent="0.4">
      <c r="A2" s="30" t="s">
        <v>70</v>
      </c>
    </row>
    <row r="3" spans="1:1" ht="76.5" customHeight="1" x14ac:dyDescent="0.4">
      <c r="A3" s="17" t="s">
        <v>14</v>
      </c>
    </row>
    <row r="4" spans="1:1" ht="57.75" customHeight="1" x14ac:dyDescent="0.4">
      <c r="A4" s="17" t="s">
        <v>8</v>
      </c>
    </row>
    <row r="5" spans="1:1" ht="52.5" customHeight="1" x14ac:dyDescent="0.4">
      <c r="A5" s="17" t="s">
        <v>9</v>
      </c>
    </row>
    <row r="6" spans="1:1" ht="47.25" customHeight="1" x14ac:dyDescent="0.4">
      <c r="A6" s="18" t="s">
        <v>50</v>
      </c>
    </row>
    <row r="7" spans="1:1" ht="58.5" customHeight="1" x14ac:dyDescent="0.4">
      <c r="A7" s="21" t="s">
        <v>11</v>
      </c>
    </row>
    <row r="8" spans="1:1" ht="81.75" customHeight="1" x14ac:dyDescent="0.4">
      <c r="A8" s="21" t="s">
        <v>10</v>
      </c>
    </row>
  </sheetData>
  <sheetProtection algorithmName="SHA-512" hashValue="3tYg2WZ8gLGi7S1ni6LBuUThmugevyFhGRxzUMxUbXfK7AdQnoWl3KW6/CNvXFOQZyhGhOCW7Buotgv04KbxlQ==" saltValue="/sQaXPDtUZRalVNOaQpWW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C37"/>
  <sheetViews>
    <sheetView topLeftCell="A25" workbookViewId="0">
      <selection activeCell="B37" activeCellId="7" sqref="B2:B10 B12:B14 B16:B18 B20:B22 B24:B26 B28:B30 B32:B35 B37"/>
    </sheetView>
  </sheetViews>
  <sheetFormatPr defaultRowHeight="18.75" x14ac:dyDescent="0.4"/>
  <cols>
    <col min="1" max="1" width="25.5" bestFit="1" customWidth="1"/>
    <col min="2" max="2" width="65.5" customWidth="1"/>
  </cols>
  <sheetData>
    <row r="1" spans="1:3" x14ac:dyDescent="0.4">
      <c r="A1" s="15" t="str" cm="1">
        <f t="array" aca="1" ref="A1" ca="1">RIGHT(CELL("filename",A1),LEN(CELL("filename",A1))-FIND("]",CELL("filename",A1)))</f>
        <v>0.基本情報,1.本稿の学校保健の概要（部分）</v>
      </c>
      <c r="B1" s="16"/>
    </row>
    <row r="2" spans="1:3" ht="23.25" customHeight="1" x14ac:dyDescent="0.4">
      <c r="A2" s="13" t="s">
        <v>0</v>
      </c>
      <c r="B2" s="22"/>
      <c r="C2" s="33" t="s">
        <v>67</v>
      </c>
    </row>
    <row r="3" spans="1:3" ht="23.25" customHeight="1" x14ac:dyDescent="0.4">
      <c r="A3" s="13" t="s">
        <v>16</v>
      </c>
      <c r="B3" s="23"/>
    </row>
    <row r="4" spans="1:3" ht="23.25" customHeight="1" x14ac:dyDescent="0.4">
      <c r="A4" s="13" t="s">
        <v>17</v>
      </c>
      <c r="B4" s="22"/>
    </row>
    <row r="5" spans="1:3" ht="23.25" customHeight="1" x14ac:dyDescent="0.4">
      <c r="A5" s="13" t="s">
        <v>1</v>
      </c>
      <c r="B5" s="29"/>
    </row>
    <row r="6" spans="1:3" ht="23.25" customHeight="1" x14ac:dyDescent="0.4">
      <c r="A6" s="13" t="s">
        <v>18</v>
      </c>
      <c r="B6" s="22"/>
    </row>
    <row r="7" spans="1:3" ht="23.25" customHeight="1" x14ac:dyDescent="0.4">
      <c r="A7" s="13" t="s">
        <v>12</v>
      </c>
      <c r="B7" s="26"/>
    </row>
    <row r="8" spans="1:3" ht="23.25" customHeight="1" x14ac:dyDescent="0.4">
      <c r="A8" s="13" t="s">
        <v>13</v>
      </c>
      <c r="B8" s="27"/>
    </row>
    <row r="9" spans="1:3" ht="23.25" customHeight="1" x14ac:dyDescent="0.4">
      <c r="A9" s="13" t="s">
        <v>2</v>
      </c>
      <c r="B9" s="23"/>
    </row>
    <row r="10" spans="1:3" ht="23.25" customHeight="1" x14ac:dyDescent="0.4">
      <c r="A10" s="13" t="s">
        <v>3</v>
      </c>
      <c r="B10" s="22"/>
    </row>
    <row r="11" spans="1:3" x14ac:dyDescent="0.4">
      <c r="A11" s="8" t="s">
        <v>83</v>
      </c>
      <c r="B11" s="7"/>
    </row>
    <row r="12" spans="1:3" ht="23.25" customHeight="1" x14ac:dyDescent="0.4">
      <c r="A12" s="13" t="s">
        <v>19</v>
      </c>
      <c r="B12" s="22"/>
    </row>
    <row r="13" spans="1:3" ht="23.25" customHeight="1" x14ac:dyDescent="0.4">
      <c r="A13" s="13" t="s">
        <v>20</v>
      </c>
      <c r="B13" s="23"/>
    </row>
    <row r="14" spans="1:3" ht="23.25" customHeight="1" x14ac:dyDescent="0.4">
      <c r="A14" s="13" t="s">
        <v>21</v>
      </c>
      <c r="B14" s="22"/>
    </row>
    <row r="15" spans="1:3" ht="23.25" customHeight="1" x14ac:dyDescent="0.4">
      <c r="A15" s="8" t="s">
        <v>26</v>
      </c>
      <c r="B15" s="7"/>
    </row>
    <row r="16" spans="1:3" ht="23.25" customHeight="1" x14ac:dyDescent="0.4">
      <c r="A16" s="13" t="s">
        <v>27</v>
      </c>
      <c r="B16" s="22"/>
    </row>
    <row r="17" spans="1:2" ht="23.25" customHeight="1" x14ac:dyDescent="0.4">
      <c r="A17" s="13" t="s">
        <v>28</v>
      </c>
      <c r="B17" s="23"/>
    </row>
    <row r="18" spans="1:2" ht="23.25" customHeight="1" x14ac:dyDescent="0.4">
      <c r="A18" s="13" t="s">
        <v>29</v>
      </c>
      <c r="B18" s="22"/>
    </row>
    <row r="19" spans="1:2" ht="23.25" customHeight="1" x14ac:dyDescent="0.4">
      <c r="A19" s="8" t="s">
        <v>22</v>
      </c>
      <c r="B19" s="7"/>
    </row>
    <row r="20" spans="1:2" ht="23.25" customHeight="1" x14ac:dyDescent="0.4">
      <c r="A20" s="13" t="s">
        <v>23</v>
      </c>
      <c r="B20" s="22"/>
    </row>
    <row r="21" spans="1:2" ht="23.25" customHeight="1" x14ac:dyDescent="0.4">
      <c r="A21" s="13" t="s">
        <v>24</v>
      </c>
      <c r="B21" s="23"/>
    </row>
    <row r="22" spans="1:2" ht="23.25" customHeight="1" x14ac:dyDescent="0.4">
      <c r="A22" s="13" t="s">
        <v>25</v>
      </c>
      <c r="B22" s="22"/>
    </row>
    <row r="23" spans="1:2" x14ac:dyDescent="0.4">
      <c r="A23" s="8" t="s">
        <v>30</v>
      </c>
      <c r="B23" s="7"/>
    </row>
    <row r="24" spans="1:2" ht="23.25" customHeight="1" x14ac:dyDescent="0.4">
      <c r="A24" s="13" t="s">
        <v>31</v>
      </c>
      <c r="B24" s="22"/>
    </row>
    <row r="25" spans="1:2" ht="23.25" customHeight="1" x14ac:dyDescent="0.4">
      <c r="A25" s="13" t="s">
        <v>32</v>
      </c>
      <c r="B25" s="23"/>
    </row>
    <row r="26" spans="1:2" ht="23.25" customHeight="1" x14ac:dyDescent="0.4">
      <c r="A26" s="13" t="s">
        <v>33</v>
      </c>
      <c r="B26" s="22"/>
    </row>
    <row r="27" spans="1:2" x14ac:dyDescent="0.4">
      <c r="A27" s="8" t="s">
        <v>53</v>
      </c>
      <c r="B27" s="7"/>
    </row>
    <row r="28" spans="1:2" ht="23.25" customHeight="1" x14ac:dyDescent="0.4">
      <c r="A28" s="13" t="s">
        <v>54</v>
      </c>
      <c r="B28" s="22"/>
    </row>
    <row r="29" spans="1:2" ht="23.25" customHeight="1" x14ac:dyDescent="0.4">
      <c r="A29" s="13" t="s">
        <v>55</v>
      </c>
      <c r="B29" s="23"/>
    </row>
    <row r="30" spans="1:2" ht="23.25" customHeight="1" x14ac:dyDescent="0.4">
      <c r="A30" s="13" t="s">
        <v>56</v>
      </c>
      <c r="B30" s="22"/>
    </row>
    <row r="31" spans="1:2" x14ac:dyDescent="0.4">
      <c r="A31" s="8" t="s">
        <v>34</v>
      </c>
      <c r="B31" s="7"/>
    </row>
    <row r="32" spans="1:2" ht="23.25" customHeight="1" x14ac:dyDescent="0.4">
      <c r="A32" s="13" t="s">
        <v>35</v>
      </c>
      <c r="B32" s="22"/>
    </row>
    <row r="33" spans="1:2" ht="23.25" customHeight="1" x14ac:dyDescent="0.4">
      <c r="A33" s="13" t="s">
        <v>84</v>
      </c>
      <c r="B33" s="23"/>
    </row>
    <row r="34" spans="1:2" ht="23.25" customHeight="1" x14ac:dyDescent="0.4">
      <c r="A34" s="13" t="s">
        <v>85</v>
      </c>
      <c r="B34" s="22"/>
    </row>
    <row r="35" spans="1:2" ht="23.25" customHeight="1" x14ac:dyDescent="0.4">
      <c r="A35" s="14" t="s">
        <v>36</v>
      </c>
      <c r="B35" s="32"/>
    </row>
    <row r="36" spans="1:2" x14ac:dyDescent="0.4">
      <c r="A36" s="34" t="s">
        <v>57</v>
      </c>
      <c r="B36" s="20"/>
    </row>
    <row r="37" spans="1:2" x14ac:dyDescent="0.4">
      <c r="A37" s="1" t="s">
        <v>58</v>
      </c>
      <c r="B37" s="1"/>
    </row>
  </sheetData>
  <sheetProtection algorithmName="SHA-512" hashValue="65b6cqcjU2MGJ2/N9a2P7IB6uh8p+DGzGPPWAsogG21qi5MRTlXVYtNlsVFLH1leEUkx01KdYu+yA0+iryWYeQ==" saltValue="bl+ScC3fnbfhNtPTu3ik0A==" spinCount="100000" sheet="1" objects="1" scenarios="1"/>
  <protectedRanges>
    <protectedRange sqref="B2:B10 B12:B14 B16:B18 B20:B22 B24:B26 B28:B30 B32:B35 B37" name="範囲1"/>
  </protectedRanges>
  <phoneticPr fontId="2"/>
  <conditionalFormatting sqref="B2:B10 B12:B14 B16:B18 B20:B22 B24:B26 B32:B35">
    <cfRule type="containsBlanks" dxfId="31" priority="3">
      <formula>LEN(TRIM(B2))=0</formula>
    </cfRule>
  </conditionalFormatting>
  <conditionalFormatting sqref="B28:B30">
    <cfRule type="containsBlanks" dxfId="30" priority="4">
      <formula>LEN(TRIM(B28))=0</formula>
    </cfRule>
  </conditionalFormatting>
  <conditionalFormatting sqref="B37">
    <cfRule type="containsBlanks" dxfId="29" priority="1">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B14 B18 B22 B26 B30" xr:uid="{6C7A750A-5855-4E39-95D3-65056D83DA73}"/>
    <dataValidation imeMode="hiragana" allowBlank="1" showInputMessage="1" showErrorMessage="1" sqref="B24 B12 B4 B16 B20 B28 B13 B17 B21 B25 B29" xr:uid="{1C909ABC-6876-4B88-8D81-EA0A51471EF6}"/>
    <dataValidation type="whole" imeMode="halfAlpha" operator="greaterThanOrEqual" allowBlank="1" showInputMessage="1" showErrorMessage="1" sqref="B37" xr:uid="{7C89693D-32D4-4B02-81F7-2289A98CEEAC}">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I28"/>
  <sheetViews>
    <sheetView zoomScaleNormal="100" zoomScaleSheetLayoutView="100" workbookViewId="0">
      <selection activeCell="F7" sqref="F7"/>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9" ht="98.25" customHeight="1" x14ac:dyDescent="0.4">
      <c r="A1" s="10" t="str" cm="1">
        <f t="array" aca="1" ref="A1" ca="1">RIGHT(CELL("filename",A1),LEN(CELL("filename",A1))-FIND("]",CELL("filename",A1)))</f>
        <v>3.歯科保健状況-1</v>
      </c>
      <c r="B1" s="43" t="s">
        <v>96</v>
      </c>
      <c r="C1" s="43"/>
      <c r="D1" s="43"/>
      <c r="E1" s="43"/>
    </row>
    <row r="2" spans="1:9" x14ac:dyDescent="0.4">
      <c r="A2" s="16" t="s">
        <v>46</v>
      </c>
      <c r="B2" s="16"/>
    </row>
    <row r="3" spans="1:9" x14ac:dyDescent="0.4">
      <c r="A3" s="20"/>
      <c r="B3" s="20" t="s">
        <v>90</v>
      </c>
      <c r="C3" s="20" t="s">
        <v>91</v>
      </c>
      <c r="D3" s="20" t="s">
        <v>92</v>
      </c>
      <c r="E3" s="20" t="s">
        <v>93</v>
      </c>
      <c r="F3" s="20" t="s">
        <v>94</v>
      </c>
      <c r="G3" s="20" t="s">
        <v>95</v>
      </c>
      <c r="H3" s="20" t="s">
        <v>4</v>
      </c>
      <c r="I3" s="40" t="s">
        <v>82</v>
      </c>
    </row>
    <row r="4" spans="1:9" x14ac:dyDescent="0.4">
      <c r="A4" s="1" t="s">
        <v>5</v>
      </c>
      <c r="B4" s="24"/>
      <c r="C4" s="24"/>
      <c r="D4" s="24"/>
      <c r="E4" s="24"/>
      <c r="F4" s="24"/>
      <c r="G4" s="24"/>
      <c r="H4" s="4">
        <f>SUM(B4:F4)</f>
        <v>0</v>
      </c>
    </row>
    <row r="5" spans="1:9" x14ac:dyDescent="0.4">
      <c r="A5" s="1" t="s">
        <v>86</v>
      </c>
      <c r="B5" s="24"/>
      <c r="C5" s="25"/>
      <c r="D5" s="24"/>
      <c r="E5" s="24"/>
      <c r="F5" s="25"/>
      <c r="G5" s="24"/>
      <c r="H5" s="4">
        <f t="shared" ref="H5:H8" si="0">SUM(B5:F5)</f>
        <v>0</v>
      </c>
    </row>
    <row r="6" spans="1:9" x14ac:dyDescent="0.4">
      <c r="A6" s="1" t="s">
        <v>87</v>
      </c>
      <c r="B6" s="24"/>
      <c r="C6" s="24"/>
      <c r="D6" s="24"/>
      <c r="E6" s="24"/>
      <c r="F6" s="24"/>
      <c r="G6" s="24"/>
      <c r="H6" s="4">
        <f t="shared" si="0"/>
        <v>0</v>
      </c>
    </row>
    <row r="7" spans="1:9" x14ac:dyDescent="0.4">
      <c r="A7" s="1" t="s">
        <v>88</v>
      </c>
      <c r="B7" s="1"/>
      <c r="C7" s="1"/>
      <c r="D7" s="1"/>
      <c r="E7" s="1"/>
      <c r="F7" s="1"/>
      <c r="G7" s="1"/>
      <c r="H7" s="4">
        <f t="shared" si="0"/>
        <v>0</v>
      </c>
    </row>
    <row r="8" spans="1:9" x14ac:dyDescent="0.4">
      <c r="A8" s="1" t="s">
        <v>89</v>
      </c>
      <c r="B8" s="1"/>
      <c r="C8" s="1"/>
      <c r="D8" s="1"/>
      <c r="E8" s="1"/>
      <c r="F8" s="1"/>
      <c r="G8" s="1"/>
      <c r="H8" s="4">
        <f t="shared" si="0"/>
        <v>0</v>
      </c>
    </row>
    <row r="9" spans="1:9" s="36" customFormat="1" x14ac:dyDescent="0.4">
      <c r="A9" s="1" t="s">
        <v>97</v>
      </c>
      <c r="B9" s="36">
        <f>C4</f>
        <v>0</v>
      </c>
    </row>
    <row r="10" spans="1:9" s="36" customFormat="1" x14ac:dyDescent="0.4">
      <c r="A10" s="1" t="s">
        <v>98</v>
      </c>
      <c r="B10" s="36">
        <f>C5</f>
        <v>0</v>
      </c>
    </row>
    <row r="11" spans="1:9" s="36" customFormat="1" x14ac:dyDescent="0.4">
      <c r="A11" s="1" t="s">
        <v>99</v>
      </c>
      <c r="B11" s="36">
        <f>C6</f>
        <v>0</v>
      </c>
    </row>
    <row r="12" spans="1:9" s="36" customFormat="1" x14ac:dyDescent="0.4">
      <c r="A12" s="1" t="s">
        <v>100</v>
      </c>
      <c r="B12" s="36">
        <f>C7</f>
        <v>0</v>
      </c>
    </row>
    <row r="13" spans="1:9" s="36" customFormat="1" x14ac:dyDescent="0.4">
      <c r="A13" s="1" t="s">
        <v>101</v>
      </c>
      <c r="B13" s="36">
        <f>C8</f>
        <v>0</v>
      </c>
    </row>
    <row r="14" spans="1:9" s="36" customFormat="1" x14ac:dyDescent="0.4">
      <c r="A14" s="1" t="s">
        <v>102</v>
      </c>
      <c r="B14" s="39">
        <f>D4</f>
        <v>0</v>
      </c>
    </row>
    <row r="15" spans="1:9" s="36" customFormat="1" x14ac:dyDescent="0.4">
      <c r="A15" s="1" t="s">
        <v>103</v>
      </c>
      <c r="B15" s="36">
        <f>D5</f>
        <v>0</v>
      </c>
    </row>
    <row r="16" spans="1:9" s="36" customFormat="1" x14ac:dyDescent="0.4">
      <c r="A16" s="1" t="s">
        <v>104</v>
      </c>
      <c r="B16" s="39">
        <f t="shared" ref="B16:B18" si="1">D6</f>
        <v>0</v>
      </c>
    </row>
    <row r="17" spans="1:2" s="36" customFormat="1" x14ac:dyDescent="0.4">
      <c r="A17" s="1" t="s">
        <v>105</v>
      </c>
      <c r="B17" s="36">
        <f t="shared" si="1"/>
        <v>0</v>
      </c>
    </row>
    <row r="18" spans="1:2" s="36" customFormat="1" x14ac:dyDescent="0.4">
      <c r="A18" s="1" t="s">
        <v>106</v>
      </c>
      <c r="B18" s="39">
        <f t="shared" si="1"/>
        <v>0</v>
      </c>
    </row>
    <row r="19" spans="1:2" s="36" customFormat="1" x14ac:dyDescent="0.4">
      <c r="A19" s="1" t="s">
        <v>107</v>
      </c>
      <c r="B19" s="36">
        <f>E4</f>
        <v>0</v>
      </c>
    </row>
    <row r="20" spans="1:2" s="36" customFormat="1" x14ac:dyDescent="0.4">
      <c r="A20" s="1" t="s">
        <v>108</v>
      </c>
      <c r="B20" s="36">
        <f t="shared" ref="B20:B23" si="2">E5</f>
        <v>0</v>
      </c>
    </row>
    <row r="21" spans="1:2" s="36" customFormat="1" x14ac:dyDescent="0.4">
      <c r="A21" s="1" t="s">
        <v>109</v>
      </c>
      <c r="B21" s="36">
        <f t="shared" si="2"/>
        <v>0</v>
      </c>
    </row>
    <row r="22" spans="1:2" s="36" customFormat="1" x14ac:dyDescent="0.4">
      <c r="A22" s="1" t="s">
        <v>110</v>
      </c>
      <c r="B22" s="36">
        <f t="shared" si="2"/>
        <v>0</v>
      </c>
    </row>
    <row r="23" spans="1:2" s="36" customFormat="1" x14ac:dyDescent="0.4">
      <c r="A23" s="1" t="s">
        <v>111</v>
      </c>
      <c r="B23" s="36">
        <f t="shared" si="2"/>
        <v>0</v>
      </c>
    </row>
    <row r="24" spans="1:2" s="36" customFormat="1" x14ac:dyDescent="0.4">
      <c r="A24" s="1" t="s">
        <v>112</v>
      </c>
      <c r="B24" s="36">
        <f>F4</f>
        <v>0</v>
      </c>
    </row>
    <row r="25" spans="1:2" s="36" customFormat="1" x14ac:dyDescent="0.4">
      <c r="A25" s="1" t="s">
        <v>113</v>
      </c>
      <c r="B25" s="36">
        <f t="shared" ref="B25:B28" si="3">F5</f>
        <v>0</v>
      </c>
    </row>
    <row r="26" spans="1:2" s="36" customFormat="1" x14ac:dyDescent="0.4">
      <c r="A26" s="1" t="s">
        <v>114</v>
      </c>
      <c r="B26" s="36">
        <f t="shared" si="3"/>
        <v>0</v>
      </c>
    </row>
    <row r="27" spans="1:2" s="36" customFormat="1" x14ac:dyDescent="0.4">
      <c r="A27" s="1" t="s">
        <v>115</v>
      </c>
      <c r="B27" s="36">
        <f t="shared" si="3"/>
        <v>0</v>
      </c>
    </row>
    <row r="28" spans="1:2" s="36" customFormat="1" x14ac:dyDescent="0.4">
      <c r="A28" s="1" t="s">
        <v>116</v>
      </c>
      <c r="B28" s="36">
        <f t="shared" si="3"/>
        <v>0</v>
      </c>
    </row>
  </sheetData>
  <sheetProtection algorithmName="SHA-512" hashValue="Y9EzYIRcCNr9Z+j3HsBXGJx112fN9YL2lBk/7ofm9hc5tcW8j1Ep7V//EvGOoZ7arYLGviLhq4o8ZS0Mg9QHzA==" saltValue="WxRLUoiF4PbAGvvNBx90Uw==" spinCount="100000" sheet="1" objects="1" scenarios="1"/>
  <protectedRanges>
    <protectedRange sqref="B4:G8" name="範囲1"/>
  </protectedRanges>
  <mergeCells count="1">
    <mergeCell ref="B1:E1"/>
  </mergeCells>
  <phoneticPr fontId="2"/>
  <conditionalFormatting sqref="B5">
    <cfRule type="expression" dxfId="28" priority="40">
      <formula>$B$4&lt;$B$5</formula>
    </cfRule>
  </conditionalFormatting>
  <conditionalFormatting sqref="B7">
    <cfRule type="expression" dxfId="27" priority="10">
      <formula>$B$4&lt;$B$7</formula>
    </cfRule>
  </conditionalFormatting>
  <conditionalFormatting sqref="B8">
    <cfRule type="expression" dxfId="26" priority="5">
      <formula>$B$4&lt;$B$8</formula>
    </cfRule>
  </conditionalFormatting>
  <conditionalFormatting sqref="B4:G8">
    <cfRule type="containsBlanks" dxfId="25" priority="41">
      <formula>LEN(TRIM(B4))=0</formula>
    </cfRule>
  </conditionalFormatting>
  <conditionalFormatting sqref="C5">
    <cfRule type="expression" dxfId="24" priority="35">
      <formula>$C$4&lt;$C$5</formula>
    </cfRule>
  </conditionalFormatting>
  <conditionalFormatting sqref="C7">
    <cfRule type="expression" dxfId="23" priority="9">
      <formula>$C$4&lt;$C$7</formula>
    </cfRule>
  </conditionalFormatting>
  <conditionalFormatting sqref="C8">
    <cfRule type="expression" dxfId="22" priority="4">
      <formula>$C$4&lt;$C$8</formula>
    </cfRule>
  </conditionalFormatting>
  <conditionalFormatting sqref="D5">
    <cfRule type="expression" dxfId="21" priority="30">
      <formula>$D$4&lt;$D$5</formula>
    </cfRule>
  </conditionalFormatting>
  <conditionalFormatting sqref="D7">
    <cfRule type="expression" dxfId="20" priority="8">
      <formula>$D$4&lt;$D$7</formula>
    </cfRule>
  </conditionalFormatting>
  <conditionalFormatting sqref="D8">
    <cfRule type="expression" dxfId="19" priority="3">
      <formula>$D$4&lt;$D$8</formula>
    </cfRule>
  </conditionalFormatting>
  <conditionalFormatting sqref="E5">
    <cfRule type="expression" dxfId="18" priority="25">
      <formula>$E$4&lt;$E$5</formula>
    </cfRule>
  </conditionalFormatting>
  <conditionalFormatting sqref="E7">
    <cfRule type="expression" dxfId="17" priority="7">
      <formula>$E$4&lt;$E$7</formula>
    </cfRule>
  </conditionalFormatting>
  <conditionalFormatting sqref="E8">
    <cfRule type="expression" dxfId="16" priority="2">
      <formula>$E$4&lt;$E$8</formula>
    </cfRule>
  </conditionalFormatting>
  <conditionalFormatting sqref="F5">
    <cfRule type="expression" dxfId="15" priority="20">
      <formula>$F$4&lt;$F$5</formula>
    </cfRule>
  </conditionalFormatting>
  <conditionalFormatting sqref="F7">
    <cfRule type="expression" dxfId="14" priority="6">
      <formula>$F$4&lt;$F$7</formula>
    </cfRule>
  </conditionalFormatting>
  <conditionalFormatting sqref="F8">
    <cfRule type="expression" dxfId="13" priority="1">
      <formula>$F$4&lt;$F$8</formula>
    </cfRule>
  </conditionalFormatting>
  <conditionalFormatting sqref="G5">
    <cfRule type="expression" dxfId="12" priority="15">
      <formula>$G$4&lt;$G$5</formula>
    </cfRule>
  </conditionalFormatting>
  <conditionalFormatting sqref="G6">
    <cfRule type="expression" dxfId="11" priority="14">
      <formula>$G$4&lt;$G$6</formula>
    </cfRule>
  </conditionalFormatting>
  <dataValidations count="2">
    <dataValidation type="whole" imeMode="halfAlpha" operator="greaterThanOrEqual" allowBlank="1" showInputMessage="1" showErrorMessage="1" sqref="B4:F8" xr:uid="{BC035FFB-B20C-4FB3-8B36-86177F01D2A0}">
      <formula1>0</formula1>
    </dataValidation>
    <dataValidation operator="greaterThanOrEqual" allowBlank="1" showInputMessage="1" showErrorMessage="1" sqref="G4:G8" xr:uid="{F258C50C-D555-43E7-873C-3865947832C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B6" sqref="B6"/>
    </sheetView>
  </sheetViews>
  <sheetFormatPr defaultRowHeight="18.75" x14ac:dyDescent="0.4"/>
  <cols>
    <col min="1" max="1" width="41.625" customWidth="1"/>
    <col min="2" max="2" width="27.5" customWidth="1"/>
    <col min="3" max="3" width="26.125" customWidth="1"/>
  </cols>
  <sheetData>
    <row r="1" spans="1:5" ht="144" customHeight="1" x14ac:dyDescent="0.4">
      <c r="A1" s="10" t="str" cm="1">
        <f t="array" aca="1" ref="A1" ca="1">RIGHT(CELL("filename",A1),LEN(CELL("filename",A1))-FIND("]",CELL("filename",A1)))</f>
        <v>3.歯科保健状況-2</v>
      </c>
      <c r="B1" s="43" t="s">
        <v>47</v>
      </c>
      <c r="C1" s="43"/>
      <c r="D1" s="43"/>
      <c r="E1" s="43"/>
    </row>
    <row r="2" spans="1:5" x14ac:dyDescent="0.4">
      <c r="A2" s="16" t="s">
        <v>37</v>
      </c>
      <c r="B2" s="16"/>
    </row>
    <row r="3" spans="1:5" x14ac:dyDescent="0.4">
      <c r="B3" t="s">
        <v>39</v>
      </c>
      <c r="C3" t="s">
        <v>38</v>
      </c>
    </row>
    <row r="4" spans="1:5" x14ac:dyDescent="0.4">
      <c r="A4" s="1" t="s">
        <v>59</v>
      </c>
      <c r="B4" s="4" cm="1">
        <f t="array" aca="1" ref="B4" ca="1">INDIRECT("'3.歯科保健状況-1'!F4")</f>
        <v>0</v>
      </c>
      <c r="C4" s="24"/>
      <c r="D4" s="33" t="s">
        <v>68</v>
      </c>
    </row>
    <row r="5" spans="1:5" x14ac:dyDescent="0.4">
      <c r="A5" s="1" t="s">
        <v>119</v>
      </c>
      <c r="B5" s="42">
        <f>'3.歯科保健状況-1'!F6</f>
        <v>0</v>
      </c>
      <c r="C5" s="24"/>
      <c r="D5" s="33" t="s">
        <v>120</v>
      </c>
    </row>
    <row r="6" spans="1:5" x14ac:dyDescent="0.4">
      <c r="A6" s="1" t="s">
        <v>40</v>
      </c>
      <c r="B6" s="24"/>
      <c r="C6" s="24"/>
      <c r="D6" s="33" t="s">
        <v>81</v>
      </c>
    </row>
    <row r="7" spans="1:5" x14ac:dyDescent="0.4">
      <c r="A7" s="1" t="s">
        <v>121</v>
      </c>
      <c r="B7" s="4">
        <f>B5+B6</f>
        <v>0</v>
      </c>
      <c r="C7" s="4">
        <f>C5+C6</f>
        <v>0</v>
      </c>
    </row>
    <row r="8" spans="1:5" x14ac:dyDescent="0.4">
      <c r="A8" s="5" t="s">
        <v>41</v>
      </c>
      <c r="B8" s="19" t="e">
        <f ca="1">B7/B4</f>
        <v>#DIV/0!</v>
      </c>
      <c r="C8" s="19" t="e">
        <f>C7/C4</f>
        <v>#DIV/0!</v>
      </c>
    </row>
    <row r="9" spans="1:5" x14ac:dyDescent="0.4">
      <c r="A9" s="1" t="s">
        <v>118</v>
      </c>
      <c r="B9" s="41"/>
      <c r="C9" s="24"/>
      <c r="D9" s="33"/>
    </row>
    <row r="10" spans="1:5" x14ac:dyDescent="0.4">
      <c r="A10" s="1" t="s">
        <v>117</v>
      </c>
      <c r="B10" s="4"/>
      <c r="C10" s="24"/>
      <c r="D10" s="33"/>
    </row>
    <row r="11" spans="1:5" x14ac:dyDescent="0.4">
      <c r="A11" s="1" t="s">
        <v>60</v>
      </c>
      <c r="B11" s="4">
        <f>'3.歯科保健状況-1'!F8</f>
        <v>0</v>
      </c>
      <c r="C11" s="24"/>
      <c r="D11" s="33" t="s">
        <v>69</v>
      </c>
    </row>
    <row r="12" spans="1:5" x14ac:dyDescent="0.4">
      <c r="A12" s="5" t="s">
        <v>42</v>
      </c>
      <c r="B12" s="24"/>
      <c r="C12" s="24"/>
    </row>
    <row r="13" spans="1:5" x14ac:dyDescent="0.4">
      <c r="A13" s="5" t="s">
        <v>43</v>
      </c>
      <c r="B13" s="24"/>
      <c r="C13" s="24"/>
    </row>
    <row r="14" spans="1:5" s="36" customFormat="1" x14ac:dyDescent="0.4">
      <c r="A14" s="35" t="s">
        <v>71</v>
      </c>
      <c r="B14" s="36">
        <f>C4</f>
        <v>0</v>
      </c>
    </row>
    <row r="15" spans="1:5" s="36" customFormat="1" x14ac:dyDescent="0.4">
      <c r="A15" s="35" t="s">
        <v>72</v>
      </c>
      <c r="B15" s="36">
        <f t="shared" ref="B15:B23" si="0">C5</f>
        <v>0</v>
      </c>
    </row>
    <row r="16" spans="1:5" s="36" customFormat="1" x14ac:dyDescent="0.4">
      <c r="A16" s="35" t="s">
        <v>73</v>
      </c>
      <c r="B16" s="36">
        <f t="shared" si="0"/>
        <v>0</v>
      </c>
    </row>
    <row r="17" spans="1:2" s="36" customFormat="1" x14ac:dyDescent="0.4">
      <c r="A17" s="35" t="s">
        <v>74</v>
      </c>
      <c r="B17" s="36">
        <f t="shared" si="0"/>
        <v>0</v>
      </c>
    </row>
    <row r="18" spans="1:2" s="36" customFormat="1" x14ac:dyDescent="0.4">
      <c r="A18" s="37" t="s">
        <v>75</v>
      </c>
      <c r="B18" s="38" t="e">
        <f t="shared" si="0"/>
        <v>#DIV/0!</v>
      </c>
    </row>
    <row r="19" spans="1:2" s="36" customFormat="1" x14ac:dyDescent="0.4">
      <c r="A19" s="35" t="s">
        <v>76</v>
      </c>
      <c r="B19" s="36">
        <f t="shared" si="0"/>
        <v>0</v>
      </c>
    </row>
    <row r="20" spans="1:2" s="36" customFormat="1" x14ac:dyDescent="0.4">
      <c r="A20" s="35" t="s">
        <v>77</v>
      </c>
      <c r="B20" s="36">
        <f t="shared" si="0"/>
        <v>0</v>
      </c>
    </row>
    <row r="21" spans="1:2" s="36" customFormat="1" x14ac:dyDescent="0.4">
      <c r="A21" s="35" t="s">
        <v>78</v>
      </c>
      <c r="B21" s="36">
        <f t="shared" si="0"/>
        <v>0</v>
      </c>
    </row>
    <row r="22" spans="1:2" s="36" customFormat="1" x14ac:dyDescent="0.4">
      <c r="A22" s="37" t="s">
        <v>79</v>
      </c>
      <c r="B22" s="36">
        <f t="shared" si="0"/>
        <v>0</v>
      </c>
    </row>
    <row r="23" spans="1:2" s="36" customFormat="1" x14ac:dyDescent="0.4">
      <c r="A23" s="37" t="s">
        <v>80</v>
      </c>
      <c r="B23" s="36">
        <f t="shared" si="0"/>
        <v>0</v>
      </c>
    </row>
  </sheetData>
  <sheetProtection algorithmName="SHA-512" hashValue="NXDCQapnTD6GQPvrHDgKR/CA+wJ+3dnl3vaKD6EpnCAX/hEV4Qww6L+QQ+0zXUlI8uliZ1dmXTwFDr4mkTbxAA==" saltValue="Pe3sV42ElHB4q8xHgHeBag==" spinCount="100000" sheet="1" objects="1" scenarios="1"/>
  <protectedRanges>
    <protectedRange sqref="B6 B9 B10 B12:B13 C4:C6 C9:C13" name="範囲1"/>
  </protectedRanges>
  <mergeCells count="1">
    <mergeCell ref="B1:E1"/>
  </mergeCells>
  <phoneticPr fontId="2"/>
  <conditionalFormatting sqref="B5:B6">
    <cfRule type="containsBlanks" dxfId="10" priority="13">
      <formula>LEN(TRIM(B5))=0</formula>
    </cfRule>
  </conditionalFormatting>
  <conditionalFormatting sqref="B6">
    <cfRule type="expression" dxfId="9" priority="4">
      <formula>$B$6&lt;$C$6</formula>
    </cfRule>
  </conditionalFormatting>
  <conditionalFormatting sqref="B9:C13">
    <cfRule type="containsBlanks" dxfId="8" priority="9">
      <formula>LEN(TRIM(B9))=0</formula>
    </cfRule>
  </conditionalFormatting>
  <conditionalFormatting sqref="C4:C6">
    <cfRule type="containsBlanks" dxfId="7" priority="10">
      <formula>LEN(TRIM(C4))=0</formula>
    </cfRule>
  </conditionalFormatting>
  <conditionalFormatting sqref="C6">
    <cfRule type="expression" dxfId="6" priority="5">
      <formula>$C$6&gt;$B$6</formula>
    </cfRule>
  </conditionalFormatting>
  <conditionalFormatting sqref="C9">
    <cfRule type="expression" dxfId="5" priority="3">
      <formula>$C$4&lt;$C$9</formula>
    </cfRule>
  </conditionalFormatting>
  <conditionalFormatting sqref="C10">
    <cfRule type="expression" dxfId="4" priority="2">
      <formula>$C$4&lt;$C$10</formula>
    </cfRule>
  </conditionalFormatting>
  <conditionalFormatting sqref="C11">
    <cfRule type="expression" dxfId="3" priority="1">
      <formula>$C$4&lt;$C$11</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7" sqref="B7"/>
    </sheetView>
  </sheetViews>
  <sheetFormatPr defaultRowHeight="18.75" x14ac:dyDescent="0.4"/>
  <cols>
    <col min="1" max="1" width="41.25" customWidth="1"/>
    <col min="2" max="2" width="63.375" customWidth="1"/>
  </cols>
  <sheetData>
    <row r="1" spans="1:2" ht="56.25" x14ac:dyDescent="0.4">
      <c r="A1" s="10" t="str" cm="1">
        <f t="array" aca="1" ref="A1" ca="1">RIGHT(CELL("filename",A1),LEN(CELL("filename",A1))-FIND("]",CELL("filename",A1)))</f>
        <v>6.教員の学校歯科保健に関する研修への参加状況</v>
      </c>
      <c r="B1" s="11" t="s">
        <v>61</v>
      </c>
    </row>
    <row r="2" spans="1:2" x14ac:dyDescent="0.4">
      <c r="A2" s="5" t="s">
        <v>44</v>
      </c>
      <c r="B2" s="1"/>
    </row>
    <row r="3" spans="1:2" x14ac:dyDescent="0.4">
      <c r="A3" s="1" t="s">
        <v>6</v>
      </c>
      <c r="B3" s="1"/>
    </row>
    <row r="4" spans="1:2" x14ac:dyDescent="0.4">
      <c r="A4" s="1" t="s">
        <v>51</v>
      </c>
      <c r="B4" s="1"/>
    </row>
    <row r="5" spans="1:2" x14ac:dyDescent="0.4">
      <c r="A5" s="1" t="s">
        <v>52</v>
      </c>
      <c r="B5" s="1"/>
    </row>
  </sheetData>
  <sheetProtection algorithmName="SHA-512" hashValue="1BM44N3k18ujmH0AUquPoo6iq6cgL4CV10YL2pu3p+o8fV1EBl0PUPp0/V42ULyGxwj8IvDGOAFAn57vH6sWpQ==" saltValue="qOMG/CZYhSMnOv2CtiwJ0w==" spinCount="100000" sheet="1" objects="1" scenarios="1"/>
  <protectedRanges>
    <protectedRange sqref="B2:B5" name="範囲1"/>
  </protectedRanges>
  <phoneticPr fontId="2"/>
  <conditionalFormatting sqref="B2:B5">
    <cfRule type="containsBlanks" dxfId="2" priority="3">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39.2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2" t="s">
        <v>48</v>
      </c>
    </row>
    <row r="2" spans="1:3" x14ac:dyDescent="0.4">
      <c r="A2" s="3" t="s">
        <v>7</v>
      </c>
      <c r="B2" s="2"/>
    </row>
    <row r="3" spans="1:3" x14ac:dyDescent="0.4">
      <c r="A3" s="1" t="s">
        <v>62</v>
      </c>
      <c r="B3" s="28"/>
    </row>
    <row r="4" spans="1:3" x14ac:dyDescent="0.4">
      <c r="A4" s="1" t="s">
        <v>63</v>
      </c>
      <c r="B4" s="28"/>
    </row>
    <row r="5" spans="1:3" x14ac:dyDescent="0.4">
      <c r="A5" s="1" t="s">
        <v>64</v>
      </c>
      <c r="B5" s="28"/>
    </row>
    <row r="6" spans="1:3" x14ac:dyDescent="0.4">
      <c r="A6" s="1" t="s">
        <v>65</v>
      </c>
      <c r="B6" s="28"/>
    </row>
    <row r="7" spans="1:3" x14ac:dyDescent="0.4">
      <c r="A7" s="1" t="s">
        <v>66</v>
      </c>
      <c r="B7" s="28"/>
    </row>
    <row r="8" spans="1:3" ht="93.75" x14ac:dyDescent="0.4">
      <c r="A8" s="6" t="s">
        <v>45</v>
      </c>
      <c r="B8" s="1"/>
      <c r="C8" s="9" t="s">
        <v>49</v>
      </c>
    </row>
  </sheetData>
  <sheetProtection algorithmName="SHA-512" hashValue="ctuW2lup4cacXhHZDXO4DoudQd1pDr9fVevGoHVk3ADBEBcyZCAVKu/tgmNYldf0RoQv8ZsyKVcD1jMPtrZ6uQ==" saltValue="6sZg6fLL1vBNq+uU5TIG5Q=="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0.基本情報,1.本稿の学校保健の概要（部分）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2026-05-13T00:44:41Z</dcterms:modified>
</cp:coreProperties>
</file>