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192.168.0.6\fdフォルダ\220_☆優良校\★R8年度(第65回)\要項、選考の基準、調査票、記入上の注意\★R8調査票\"/>
    </mc:Choice>
  </mc:AlternateContent>
  <xr:revisionPtr revIDLastSave="0" documentId="13_ncr:1_{B9A929C6-0A10-4665-8307-629E79003992}" xr6:coauthVersionLast="47" xr6:coauthVersionMax="47" xr10:uidLastSave="{00000000-0000-0000-0000-000000000000}"/>
  <bookViews>
    <workbookView xWindow="-120" yWindow="-120" windowWidth="20730" windowHeight="11040" xr2:uid="{894DC980-82F5-4EEA-87DA-BC79D946077A}"/>
  </bookViews>
  <sheets>
    <sheet name="注意事項" sheetId="14" r:id="rId1"/>
    <sheet name="0.基本情報,1.本校の学校保健の概要（部分）" sheetId="1" r:id="rId2"/>
    <sheet name="3.歯科保健状況-1" sheetId="4" r:id="rId3"/>
    <sheet name="3.歯科保健状況-2" sheetId="11" r:id="rId4"/>
    <sheet name="6.教員の学校歯科保健に関する研修への参加状況" sheetId="7" r:id="rId5"/>
    <sheet name="7.学校歯科医の活動状況" sheetId="8" r:id="rId6"/>
  </sheets>
  <definedNames>
    <definedName name="_xlnm.Print_Area" localSheetId="2">'3.歯科保健状況-1'!$A$1:$H$12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11" l="1"/>
  <c r="B16" i="11"/>
  <c r="B19" i="11"/>
  <c r="B20" i="11"/>
  <c r="B21" i="11"/>
  <c r="B22" i="11"/>
  <c r="B23" i="11"/>
  <c r="B14" i="11"/>
  <c r="B11" i="11" l="1"/>
  <c r="B10" i="11"/>
  <c r="B9" i="11"/>
  <c r="C7" i="11"/>
  <c r="B7" i="11"/>
  <c r="B24" i="4"/>
  <c r="B28" i="4"/>
  <c r="B29" i="4"/>
  <c r="B30" i="4"/>
  <c r="B14" i="4"/>
  <c r="B15" i="4"/>
  <c r="B19" i="4"/>
  <c r="B20" i="4"/>
  <c r="B21" i="4"/>
  <c r="B23" i="4"/>
  <c r="B22" i="4"/>
  <c r="B13" i="4"/>
  <c r="B4" i="11" a="1"/>
  <c r="C8" i="11" l="1"/>
  <c r="B18" i="11" s="1"/>
  <c r="B17" i="11"/>
  <c r="B4" i="11"/>
  <c r="B8" i="11" s="1"/>
  <c r="E10" i="4"/>
  <c r="B7" i="4"/>
  <c r="E11" i="4" l="1"/>
  <c r="E12" i="4"/>
  <c r="E5" i="4"/>
  <c r="E6" i="4"/>
  <c r="E4" i="4"/>
  <c r="C7" i="4"/>
  <c r="B16" i="4" s="1"/>
  <c r="D7" i="4"/>
  <c r="B25" i="4" s="1"/>
  <c r="B8" i="4"/>
  <c r="A1" i="11" a="1"/>
  <c r="A1" i="11" s="1"/>
  <c r="A1" i="8" a="1"/>
  <c r="A1" i="8" s="1"/>
  <c r="A1" i="7" a="1"/>
  <c r="A1" i="7" s="1"/>
  <c r="A1" i="1" a="1"/>
  <c r="A1" i="1" s="1"/>
  <c r="A1" i="4" a="1"/>
  <c r="A1" i="4" s="1"/>
  <c r="C8" i="4" l="1"/>
  <c r="B17" i="4" s="1"/>
  <c r="B9" i="4"/>
  <c r="E7" i="4"/>
  <c r="D8" i="4"/>
  <c r="B26" i="4" s="1"/>
  <c r="D9" i="4" l="1"/>
  <c r="B27" i="4" s="1"/>
  <c r="C9" i="4"/>
  <c r="B18" i="4" s="1"/>
  <c r="E8" i="4"/>
  <c r="E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<sst xmlns="http://schemas.openxmlformats.org/spreadsheetml/2006/main" count="120" uniqueCount="118">
  <si>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</si>
  <si>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</si>
  <si>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</si>
  <si>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</si>
  <si>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</si>
  <si>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</si>
  <si>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イ　未処置のむし歯のある者の数</t>
    <rPh sb="2" eb="5">
      <t>ミショチ</t>
    </rPh>
    <rPh sb="8" eb="9">
      <t>バ</t>
    </rPh>
    <rPh sb="12" eb="13">
      <t>モノ</t>
    </rPh>
    <rPh sb="14" eb="15">
      <t>カズ</t>
    </rPh>
    <phoneticPr fontId="2"/>
  </si>
  <si>
    <t>ウ　処置完了者数</t>
    <rPh sb="2" eb="8">
      <t>ショチカンリョウシャスウ</t>
    </rPh>
    <phoneticPr fontId="2"/>
  </si>
  <si>
    <t>エ　むし歯経験者数（自動イ＋ウ）</t>
    <rPh sb="4" eb="5">
      <t>バ</t>
    </rPh>
    <rPh sb="5" eb="9">
      <t>ケイケンシャスウ</t>
    </rPh>
    <rPh sb="10" eb="12">
      <t>ジドウ</t>
    </rPh>
    <phoneticPr fontId="2"/>
  </si>
  <si>
    <t>オ　むし歯のない者の数（自動アーエ）</t>
    <rPh sb="4" eb="5">
      <t>バ</t>
    </rPh>
    <rPh sb="8" eb="9">
      <t>モノ</t>
    </rPh>
    <rPh sb="10" eb="11">
      <t>カズ</t>
    </rPh>
    <rPh sb="12" eb="14">
      <t>ジドウ</t>
    </rPh>
    <phoneticPr fontId="2"/>
  </si>
  <si>
    <t>カ　むし歯のない者の率（％）（自動オ÷ア×100）</t>
    <rPh sb="4" eb="5">
      <t>バ</t>
    </rPh>
    <rPh sb="8" eb="9">
      <t>モノ</t>
    </rPh>
    <rPh sb="10" eb="11">
      <t>リツ</t>
    </rPh>
    <rPh sb="15" eb="17">
      <t>ジドウ</t>
    </rPh>
    <phoneticPr fontId="2"/>
  </si>
  <si>
    <t>有の場合の回数</t>
    <rPh sb="0" eb="1">
      <t>アリ</t>
    </rPh>
    <rPh sb="2" eb="4">
      <t>バアイ</t>
    </rPh>
    <rPh sb="5" eb="7">
      <t>カイスウ</t>
    </rPh>
    <phoneticPr fontId="2"/>
  </si>
  <si>
    <t>■幼稚園長</t>
    <rPh sb="1" eb="5">
      <t>ヨウチエンチョウ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</si>
  <si>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</si>
  <si>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</si>
  <si>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</si>
  <si>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</si>
  <si>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</si>
  <si>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</si>
  <si>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</si>
  <si>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</si>
  <si>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</si>
  <si>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</si>
  <si>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</si>
  <si>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</si>
  <si>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</si>
  <si>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</si>
  <si>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</si>
  <si>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</si>
  <si>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</si>
  <si>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</si>
  <si>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</si>
  <si>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</si>
  <si>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</si>
  <si>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</si>
  <si>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</si>
  <si>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</si>
  <si>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</si>
  <si>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</si>
  <si>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</si>
  <si>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</si>
  <si>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在籍教員数</t>
    <rPh sb="0" eb="2">
      <t>ザイセキ</t>
    </rPh>
    <rPh sb="2" eb="4">
      <t>キョウイン</t>
    </rPh>
    <rPh sb="4" eb="5">
      <t>スウ</t>
    </rPh>
    <phoneticPr fontId="2"/>
  </si>
  <si>
    <t>合計の学級数</t>
    <rPh sb="0" eb="2">
      <t>ゴウケイ</t>
    </rPh>
    <rPh sb="3" eb="6">
      <t>ガッキュウスウ</t>
    </rPh>
    <phoneticPr fontId="2"/>
  </si>
  <si>
    <t>うち特別支援学級数</t>
    <rPh sb="2" eb="4">
      <t>トクベツ</t>
    </rPh>
    <rPh sb="4" eb="6">
      <t>シエン</t>
    </rPh>
    <rPh sb="6" eb="9">
      <t>ガッキュウスウ</t>
    </rPh>
    <phoneticPr fontId="2"/>
  </si>
  <si>
    <t>１年生</t>
    <rPh sb="1" eb="3">
      <t>ネンセイ</t>
    </rPh>
    <phoneticPr fontId="2"/>
  </si>
  <si>
    <t>２年生</t>
    <rPh sb="1" eb="3">
      <t>ネンセイ</t>
    </rPh>
    <phoneticPr fontId="2"/>
  </si>
  <si>
    <t>３年生</t>
    <rPh sb="1" eb="3">
      <t>ネンセイ</t>
    </rPh>
    <phoneticPr fontId="2"/>
  </si>
  <si>
    <t>キ　COを有する者の人数</t>
    <rPh sb="5" eb="6">
      <t>ユウ</t>
    </rPh>
    <rPh sb="8" eb="9">
      <t>モノ</t>
    </rPh>
    <rPh sb="10" eb="12">
      <t>ニンズウ</t>
    </rPh>
    <phoneticPr fontId="2"/>
  </si>
  <si>
    <t>ク　GOと判定された者の人数</t>
    <rPh sb="5" eb="7">
      <t>ハンテイ</t>
    </rPh>
    <rPh sb="10" eb="11">
      <t>モノ</t>
    </rPh>
    <rPh sb="12" eb="14">
      <t>ニンズウ</t>
    </rPh>
    <phoneticPr fontId="2"/>
  </si>
  <si>
    <t>ケ　Gと判定された者の人数</t>
    <rPh sb="4" eb="6">
      <t>ハンテイ</t>
    </rPh>
    <rPh sb="9" eb="10">
      <t>モノ</t>
    </rPh>
    <rPh sb="11" eb="13">
      <t>ニンズウ</t>
    </rPh>
    <phoneticPr fontId="2"/>
  </si>
  <si>
    <t>ア　被検者数(２年生)</t>
    <rPh sb="8" eb="10">
      <t>ネンセイ</t>
    </rPh>
    <phoneticPr fontId="2"/>
  </si>
  <si>
    <t>イ　未処置のむし歯のある者の数(２年生)</t>
    <rPh sb="17" eb="19">
      <t>ネンセイ</t>
    </rPh>
    <phoneticPr fontId="2"/>
  </si>
  <si>
    <t>ウ　処置完了者数(２年生)</t>
    <rPh sb="10" eb="12">
      <t>ネンセイ</t>
    </rPh>
    <phoneticPr fontId="2"/>
  </si>
  <si>
    <t>エ　むし歯経験者数（自動イ＋ウ）(２年生)</t>
    <rPh sb="18" eb="20">
      <t>ネンセイ</t>
    </rPh>
    <phoneticPr fontId="2"/>
  </si>
  <si>
    <t>オ　むし歯のない者の数（自動アーエ）(２年生)</t>
  </si>
  <si>
    <t>カ　むし歯のない者の率（％）（自動オ÷ア×100）(２年生)</t>
  </si>
  <si>
    <t>ア　被検者数(３年生)</t>
  </si>
  <si>
    <t>イ　未処置のむし歯のある者の数(３年生)</t>
  </si>
  <si>
    <t>ウ　処置完了者数(３年生)</t>
  </si>
  <si>
    <t>エ　むし歯経験者数（自動イ＋ウ）(３年生)</t>
  </si>
  <si>
    <t>オ　むし歯のない者の数（自動アーエ）(３年生)</t>
  </si>
  <si>
    <t>カ　むし歯のない者の率（％）（自動オ÷ア×100）(３年生)</t>
  </si>
  <si>
    <t>b 未処置のむし歯（C）数</t>
    <rPh sb="2" eb="5">
      <t>ミショチ</t>
    </rPh>
    <rPh sb="8" eb="9">
      <t>バ</t>
    </rPh>
    <rPh sb="12" eb="13">
      <t>スウ</t>
    </rPh>
    <phoneticPr fontId="2"/>
  </si>
  <si>
    <t>c 処置歯（○）数</t>
    <rPh sb="2" eb="4">
      <t>ショチ</t>
    </rPh>
    <rPh sb="4" eb="5">
      <t>シ</t>
    </rPh>
    <rPh sb="8" eb="9">
      <t>スウ</t>
    </rPh>
    <phoneticPr fontId="2"/>
  </si>
  <si>
    <t>d むし歯総数（DF）（自動b+c=d)</t>
    <rPh sb="4" eb="5">
      <t>バ</t>
    </rPh>
    <rPh sb="5" eb="7">
      <t>ソウスウ</t>
    </rPh>
    <rPh sb="12" eb="14">
      <t>ジドウ</t>
    </rPh>
    <phoneticPr fontId="2"/>
  </si>
  <si>
    <t>一人当たりDF歯数（自動d÷a）</t>
    <rPh sb="0" eb="2">
      <t>ヒトリ</t>
    </rPh>
    <rPh sb="2" eb="3">
      <t>ア</t>
    </rPh>
    <rPh sb="7" eb="9">
      <t>シスウ</t>
    </rPh>
    <rPh sb="10" eb="12">
      <t>ジドウ</t>
    </rPh>
    <phoneticPr fontId="2"/>
  </si>
  <si>
    <t>歯列・咬合が「1」もしくは「2」と判定された者の合計人数</t>
    <rPh sb="0" eb="2">
      <t>シレツ</t>
    </rPh>
    <rPh sb="3" eb="5">
      <t>コウゴウ</t>
    </rPh>
    <rPh sb="17" eb="19">
      <t>ハンテイ</t>
    </rPh>
    <rPh sb="22" eb="23">
      <t>モノ</t>
    </rPh>
    <rPh sb="24" eb="28">
      <t>ゴウケイニンズウ</t>
    </rPh>
    <phoneticPr fontId="2"/>
  </si>
  <si>
    <t>顎関節が「1」もしくは「2」と判定された者の合計人数</t>
    <rPh sb="0" eb="3">
      <t>ガクカンセツ</t>
    </rPh>
    <rPh sb="15" eb="17">
      <t>ハンテイ</t>
    </rPh>
    <rPh sb="20" eb="21">
      <t>モノ</t>
    </rPh>
    <rPh sb="22" eb="24">
      <t>ゴウケイ</t>
    </rPh>
    <rPh sb="24" eb="26">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</si>
  <si>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</si>
  <si>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</si>
  <si>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r>
      <t>■（1）学年別歯科保健の状況（「</t>
    </r>
    <r>
      <rPr>
        <b/>
        <sz val="11"/>
        <color theme="1"/>
        <rFont val="游ゴシック"/>
        <family val="3"/>
        <charset val="128"/>
        <scheme val="minor"/>
      </rPr>
      <t>乳歯および永久歯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6" eb="18">
      <t>ニュウシ</t>
    </rPh>
    <rPh sb="21" eb="24">
      <t>エイキュウシ</t>
    </rPh>
    <rPh sb="29" eb="31">
      <t>キニュウ</t>
    </rPh>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</si>
  <si>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</si>
  <si>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</si>
  <si>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</si>
  <si>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</si>
  <si>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</si>
  <si>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</si>
  <si>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</si>
  <si>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キ　COを有する者の人数(２年生)</t>
    <phoneticPr fontId="2"/>
  </si>
  <si>
    <t>ク　GOと判定された者の人数(２年生)</t>
    <phoneticPr fontId="2"/>
  </si>
  <si>
    <t>ケ　Gと判定された者の人数(２年生)</t>
    <phoneticPr fontId="2"/>
  </si>
  <si>
    <t>キ　COを有する者の人数(３年生)</t>
    <phoneticPr fontId="2"/>
  </si>
  <si>
    <t>ク　GOと判定された者の人数(３年生)</t>
    <phoneticPr fontId="2"/>
  </si>
  <si>
    <t>ケ　Gと判定された者の人数(３年生)</t>
    <phoneticPr fontId="2"/>
  </si>
  <si>
    <r>
      <t>■（2）現2年生の本年度ならびに前年度の</t>
    </r>
    <r>
      <rPr>
        <b/>
        <sz val="11"/>
        <color theme="1"/>
        <rFont val="游ゴシック"/>
        <family val="3"/>
        <charset val="128"/>
        <scheme val="minor"/>
      </rPr>
      <t>永久歯</t>
    </r>
    <r>
      <rPr>
        <sz val="11"/>
        <color theme="1"/>
        <rFont val="游ゴシック"/>
        <family val="2"/>
        <charset val="128"/>
        <scheme val="minor"/>
      </rPr>
      <t>むし歯等の状況</t>
    </r>
    <rPh sb="4" eb="5">
      <t>ゲン</t>
    </rPh>
    <rPh sb="6" eb="8">
      <t>ネンセイ</t>
    </rPh>
    <rPh sb="9" eb="12">
      <t>ホンネンド</t>
    </rPh>
    <rPh sb="16" eb="19">
      <t>ゼンネンド</t>
    </rPh>
    <rPh sb="20" eb="23">
      <t>エイキュウシ</t>
    </rPh>
    <rPh sb="25" eb="26">
      <t>バ</t>
    </rPh>
    <rPh sb="26" eb="27">
      <t>トウ</t>
    </rPh>
    <rPh sb="28" eb="30">
      <t>ジョウキョウ</t>
    </rPh>
    <phoneticPr fontId="2"/>
  </si>
  <si>
    <t>本年度（2年生時点）</t>
    <rPh sb="0" eb="3">
      <t>ホンネンド</t>
    </rPh>
    <rPh sb="5" eb="7">
      <t>ネンセイ</t>
    </rPh>
    <rPh sb="7" eb="9">
      <t>ジテン</t>
    </rPh>
    <phoneticPr fontId="2"/>
  </si>
  <si>
    <t>前年度（1年生時点）</t>
    <rPh sb="0" eb="3">
      <t>ゼンネンド</t>
    </rPh>
    <rPh sb="5" eb="7">
      <t>ネンセイ</t>
    </rPh>
    <rPh sb="7" eb="9">
      <t>ジテン</t>
    </rPh>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</si>
  <si>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</si>
  <si>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</si>
  <si>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t>この欄の記入は、本年度の定期健康診断の歯の検査結果について、検査票の記載をもとに記入してください。</t>
    <phoneticPr fontId="2"/>
  </si>
  <si>
    <t>現２年生の本年度と、その生徒が１年生の時（前年度）の永久歯のむし歯等の状況について算出して記入してください。現在の２年生について、本年度と前年度を比較するものですのでご注意ください。</t>
    <phoneticPr fontId="2"/>
  </si>
  <si>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</si>
  <si>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</si>
  <si>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COを有する者の人数（２年生自動）</t>
    <rPh sb="3" eb="4">
      <t>ユウ</t>
    </rPh>
    <rPh sb="6" eb="7">
      <t>モノ</t>
    </rPh>
    <rPh sb="8" eb="10">
      <t>ニンズウ</t>
    </rPh>
    <rPh sb="12" eb="14">
      <t>ネンセイ</t>
    </rPh>
    <rPh sb="14" eb="16">
      <t>ジドウ</t>
    </rPh>
    <phoneticPr fontId="2"/>
  </si>
  <si>
    <t>GOと判定された者の人数（２年生自動）</t>
    <rPh sb="3" eb="5">
      <t>ハンテイ</t>
    </rPh>
    <rPh sb="8" eb="9">
      <t>モノ</t>
    </rPh>
    <rPh sb="10" eb="12">
      <t>ニンズ</t>
    </rPh>
    <phoneticPr fontId="2"/>
  </si>
  <si>
    <t>Gと判定された者の人数（２年生自動）</t>
    <rPh sb="2" eb="4">
      <t>ハンテイ</t>
    </rPh>
    <rPh sb="7" eb="8">
      <t>モノ</t>
    </rPh>
    <rPh sb="9" eb="11">
      <t>ニンズ</t>
    </rPh>
    <phoneticPr fontId="2"/>
  </si>
  <si>
    <t>a 被検者数（２年生自動）</t>
    <rPh sb="2" eb="6">
      <t>ヒケンシャスウ</t>
    </rPh>
    <rPh sb="8" eb="10">
      <t>ネンセイ</t>
    </rPh>
    <rPh sb="10" eb="12">
      <t>ジドウ</t>
    </rPh>
    <phoneticPr fontId="2"/>
  </si>
  <si>
    <t>1年生時点においては、当時の被検者数をご記入ください</t>
    <rPh sb="1" eb="3">
      <t>ネンセイ</t>
    </rPh>
    <rPh sb="3" eb="4">
      <t>ジ</t>
    </rPh>
    <rPh sb="4" eb="5">
      <t>テン</t>
    </rPh>
    <rPh sb="11" eb="13">
      <t>トウジ</t>
    </rPh>
    <rPh sb="14" eb="17">
      <t>ヒケンシャ</t>
    </rPh>
    <rPh sb="17" eb="18">
      <t>スウ</t>
    </rPh>
    <rPh sb="20" eb="22">
      <t>キニュウ</t>
    </rPh>
    <phoneticPr fontId="2"/>
  </si>
  <si>
    <t>１年生時点においては該当者数をご入力ください</t>
    <rPh sb="1" eb="5">
      <t>ネンセイジテン</t>
    </rPh>
    <rPh sb="10" eb="14">
      <t>ガイトウシャスウ</t>
    </rPh>
    <rPh sb="16" eb="18">
      <t>ニュウリョク</t>
    </rPh>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</si>
  <si>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</si>
  <si>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phoneticPr fontId="2"/>
  </si>
  <si>
    <t>学校保健委員会への出席（回数）</t>
    <rPh sb="0" eb="7">
      <t>ガッコウホケンイインカイ</t>
    </rPh>
    <rPh sb="9" eb="11">
      <t>シュッセキ</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</si>
  <si>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</si>
  <si>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</si>
  <si>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</si>
  <si>
    <t>a 被検者数（1年生）</t>
    <rPh sb="2" eb="6">
      <t>ヒケンシャスウ</t>
    </rPh>
    <rPh sb="8" eb="10">
      <t>ネンセイ</t>
    </rPh>
    <phoneticPr fontId="2"/>
  </si>
  <si>
    <t>b 未処置のむし歯（C）数（1年生）</t>
    <rPh sb="2" eb="5">
      <t>ミショチ</t>
    </rPh>
    <rPh sb="8" eb="9">
      <t>バ</t>
    </rPh>
    <rPh sb="12" eb="13">
      <t>スウ</t>
    </rPh>
    <phoneticPr fontId="2"/>
  </si>
  <si>
    <t>c 処置歯（○）数（1年生）</t>
    <rPh sb="2" eb="4">
      <t>ショチ</t>
    </rPh>
    <rPh sb="4" eb="5">
      <t>シ</t>
    </rPh>
    <rPh sb="8" eb="9">
      <t>スウ</t>
    </rPh>
    <phoneticPr fontId="2"/>
  </si>
  <si>
    <t>d むし歯総数（DF）（自動b+c=d)（1年生）</t>
    <rPh sb="4" eb="5">
      <t>バ</t>
    </rPh>
    <rPh sb="5" eb="7">
      <t>ソウスウ</t>
    </rPh>
    <rPh sb="12" eb="14">
      <t>ジドウ</t>
    </rPh>
    <phoneticPr fontId="2"/>
  </si>
  <si>
    <t>一人当たりDF歯数（自動d÷a）（1年生）</t>
    <rPh sb="0" eb="2">
      <t>ヒトリ</t>
    </rPh>
    <rPh sb="2" eb="3">
      <t>ア</t>
    </rPh>
    <rPh sb="7" eb="9">
      <t>シスウ</t>
    </rPh>
    <rPh sb="10" eb="12">
      <t>ジドウ</t>
    </rPh>
    <phoneticPr fontId="2"/>
  </si>
  <si>
    <t>COを有する者の人数（1年生）</t>
    <rPh sb="3" eb="4">
      <t>ユウ</t>
    </rPh>
    <rPh sb="6" eb="7">
      <t>モノ</t>
    </rPh>
    <rPh sb="8" eb="10">
      <t>ニンズウ</t>
    </rPh>
    <phoneticPr fontId="2"/>
  </si>
  <si>
    <t>GOと判定された者の人数（1年生）</t>
    <rPh sb="3" eb="5">
      <t>ハンテイ</t>
    </rPh>
    <rPh sb="8" eb="9">
      <t>モノ</t>
    </rPh>
    <rPh sb="10" eb="12">
      <t>ニンズ</t>
    </rPh>
    <phoneticPr fontId="2"/>
  </si>
  <si>
    <t>Gと判定された者の人数（1年生）</t>
    <rPh sb="2" eb="4">
      <t>ハンテイ</t>
    </rPh>
    <rPh sb="7" eb="8">
      <t>モノ</t>
    </rPh>
    <rPh sb="9" eb="11">
      <t>ニンズ</t>
    </rPh>
    <phoneticPr fontId="2"/>
  </si>
  <si>
    <t>歯列・咬合が「1」もしくは「2」と判定された者の合計人数（1年生）</t>
    <rPh sb="0" eb="2">
      <t>シレツ</t>
    </rPh>
    <rPh sb="3" eb="5">
      <t>コウゴウ</t>
    </rPh>
    <rPh sb="17" eb="19">
      <t>ハンテイ</t>
    </rPh>
    <rPh sb="22" eb="23">
      <t>モノ</t>
    </rPh>
    <rPh sb="24" eb="28">
      <t>ゴウケイニンズウ</t>
    </rPh>
    <phoneticPr fontId="2"/>
  </si>
  <si>
    <t>顎関節が「1」もしくは「2」と判定された者の合計人数（1年生）</t>
    <rPh sb="0" eb="3">
      <t>ガクカンセツ</t>
    </rPh>
    <rPh sb="15" eb="17">
      <t>ハンテイ</t>
    </rPh>
    <rPh sb="20" eb="21">
      <t>モノ</t>
    </rPh>
    <rPh sb="22" eb="24">
      <t>ゴウケイ</t>
    </rPh>
    <rPh sb="24" eb="26">
      <t>ニンズウ</t>
    </rPh>
    <phoneticPr fontId="2"/>
  </si>
  <si>
    <t>■ファイル名を次のように整理しお送りください。
　都道府県名（指定都市名）_校種_学校名
例：東京都_中学校_日学中学校.xlsx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4">
      <t>チュウガッコウ</t>
    </rPh>
    <rPh sb="55" eb="57">
      <t>ニチガク</t>
    </rPh>
    <rPh sb="57" eb="60">
      <t>チュウガッコウ</t>
    </rPh>
    <phoneticPr fontId="2"/>
  </si>
  <si>
    <t>赤字が表示された場合は、入力した数値が前年度より減少しているため、入力ミスなどの可能性があります。二次う蝕や抜歯等によるもので問題なければそのままで構いません。</t>
    <rPh sb="0" eb="2">
      <t>アカジ</t>
    </rPh>
    <rPh sb="3" eb="5">
      <t>ヒョウジ</t>
    </rPh>
    <rPh sb="8" eb="10">
      <t>バアイ</t>
    </rPh>
    <rPh sb="12" eb="14">
      <t>ニュウリョク</t>
    </rPh>
    <rPh sb="16" eb="18">
      <t>スウチ</t>
    </rPh>
    <rPh sb="19" eb="22">
      <t>ゼンネンド</t>
    </rPh>
    <rPh sb="24" eb="26">
      <t>ゲンショウ</t>
    </rPh>
    <rPh sb="33" eb="35">
      <t>ニュウリョク</t>
    </rPh>
    <rPh sb="40" eb="43">
      <t>カノウセイ</t>
    </rPh>
    <rPh sb="49" eb="51">
      <t>ニジ</t>
    </rPh>
    <rPh sb="52" eb="53">
      <t>ショク</t>
    </rPh>
    <rPh sb="54" eb="56">
      <t>バッシ</t>
    </rPh>
    <rPh sb="56" eb="57">
      <t>トウ</t>
    </rPh>
    <rPh sb="63" eb="65">
      <t>モンダイ</t>
    </rPh>
    <rPh sb="74" eb="75">
      <t>カマ</t>
    </rPh>
    <phoneticPr fontId="2"/>
  </si>
  <si>
    <t>在籍生徒数</t>
    <rPh sb="0" eb="2">
      <t>ザイセキ</t>
    </rPh>
    <rPh sb="2" eb="4">
      <t>セイト</t>
    </rPh>
    <rPh sb="4" eb="5">
      <t>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</si>
</sst>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10"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sz val="9"/>
      <color rgb="FFFF0000"/>
      <name val="游ゴシック"/>
      <family val="3"/>
      <charset val="128"/>
      <scheme val="minor"/>
    </font>
    <font>
      <b/>
      <sz val="24"/>
      <color rgb="FFFF0000"/>
      <name val="ＭＳ 明朝"/>
      <family val="1"/>
      <charset val="128"/>
    </font>
    <font>
      <u/>
      <sz val="11"/>
      <color theme="10"/>
      <name val="游ゴシック"/>
      <family val="2"/>
      <charset val="128"/>
      <scheme val="minor"/>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43">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7" fillId="0" borderId="0" xfId="0" applyFont="1" applyAlignment="1">
      <alignment vertical="center" wrapText="1"/>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8" fillId="0" borderId="0" xfId="0" applyFont="1" applyAlignment="1">
      <alignment horizontal="justify" vertical="center" wrapText="1"/>
    </xf>
    <xf numFmtId="0" fontId="0" fillId="5" borderId="1" xfId="0" applyFill="1" applyBorder="1" applyProtection="1">
      <alignment vertical="center"/>
      <protection locked="0"/>
    </xf>
    <xf numFmtId="1" fontId="0" fillId="0" borderId="0" xfId="0" applyNumberFormat="1">
      <alignment vertical="center"/>
    </xf>
    <xf numFmtId="0" fontId="1" fillId="0" borderId="0" xfId="0" applyFont="1">
      <alignment vertical="center"/>
    </xf>
    <xf numFmtId="176" fontId="0" fillId="0" borderId="0" xfId="0" applyNumberFormat="1">
      <alignment vertical="center"/>
    </xf>
    <xf numFmtId="0" fontId="3" fillId="2" borderId="1" xfId="0" applyFont="1" applyFill="1" applyBorder="1">
      <alignment vertical="center"/>
    </xf>
    <xf numFmtId="0" fontId="9" fillId="5" borderId="4" xfId="1" applyFill="1" applyBorder="1" applyProtection="1">
      <alignment vertical="center"/>
      <protection locked="0"/>
    </xf>
    <xf numFmtId="0" fontId="0" fillId="6" borderId="1" xfId="0" applyFill="1" applyBorder="1">
      <alignment vertical="center"/>
    </xf>
    <xf numFmtId="0" fontId="0" fillId="6" borderId="0" xfId="0" applyFill="1">
      <alignment vertical="center"/>
    </xf>
    <xf numFmtId="0" fontId="0" fillId="6" borderId="1" xfId="0" applyFill="1" applyBorder="1" applyAlignment="1">
      <alignment vertical="center" shrinkToFit="1"/>
    </xf>
    <xf numFmtId="176" fontId="0" fillId="6" borderId="0" xfId="0" applyNumberFormat="1" applyFill="1">
      <alignment vertical="center"/>
    </xf>
    <xf numFmtId="0" fontId="5" fillId="2" borderId="0" xfId="0" applyFont="1" applyFill="1" applyAlignment="1">
      <alignment horizontal="left" vertical="center" wrapText="1"/>
    </xf>
  </cellXfs>
  <cellStyles count="2">
    <cellStyle name="ハイパーリンク" xfId="1" builtinId="8"/>
    <cellStyle name="標準" xfId="0" builtinId="0"/>
  </cellStyles>
  <dxfs count="12">
    <dxf>
      <fill>
        <patternFill>
          <bgColor rgb="FFFFFF00"/>
        </patternFill>
      </fill>
    </dxf>
    <dxf>
      <fill>
        <patternFill>
          <bgColor theme="2" tint="-9.9948118533890809E-2"/>
        </patternFill>
      </fill>
    </dxf>
    <dxf>
      <fill>
        <patternFill>
          <bgColor theme="1" tint="0.499984740745262"/>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3/09/relationships/Python" Target="pyth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4" sqref="A4"/>
    </sheetView>
  </sheetViews>
  <sheetFormatPr defaultRowHeight="18.75" x14ac:dyDescent="0.4"/>
  <cols>
    <col min="1" max="1" width="114.5" bestFit="1" customWidth="1"/>
  </cols>
  <sheetData>
    <row r="1" spans="1:1" ht="28.5" x14ac:dyDescent="0.4">
      <c r="A1" s="31" t="s">
        <v>21</v>
      </c>
    </row>
    <row r="2" spans="1:1" ht="76.5" customHeight="1" x14ac:dyDescent="0.4">
      <c r="A2" s="30" t="s">
        <v>115</v>
      </c>
    </row>
    <row r="3" spans="1:1" ht="76.5" customHeight="1" x14ac:dyDescent="0.4">
      <c r="A3" s="16" t="s">
        <v>20</v>
      </c>
    </row>
    <row r="4" spans="1:1" ht="57.75" customHeight="1" x14ac:dyDescent="0.4">
      <c r="A4" s="16" t="s">
        <v>14</v>
      </c>
    </row>
    <row r="5" spans="1:1" ht="52.5" customHeight="1" x14ac:dyDescent="0.4">
      <c r="A5" s="16" t="s">
        <v>15</v>
      </c>
    </row>
    <row r="6" spans="1:1" ht="47.25" customHeight="1" x14ac:dyDescent="0.4">
      <c r="A6" s="17" t="s">
        <v>73</v>
      </c>
    </row>
    <row r="7" spans="1:1" ht="58.5" customHeight="1" x14ac:dyDescent="0.4">
      <c r="A7" s="21" t="s">
        <v>17</v>
      </c>
    </row>
    <row r="8" spans="1:1" ht="81.75" customHeight="1" x14ac:dyDescent="0.4">
      <c r="A8" s="21" t="s">
        <v>16</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B37"/>
  <sheetViews>
    <sheetView topLeftCell="A20" workbookViewId="0">
      <selection activeCell="B38" sqref="B38"/>
    </sheetView>
  </sheetViews>
  <sheetFormatPr defaultRowHeight="18.75" x14ac:dyDescent="0.4"/>
  <cols>
    <col min="1" max="1" width="30.5" customWidth="1"/>
    <col min="2" max="2" width="65.5" customWidth="1"/>
  </cols>
  <sheetData>
    <row r="1" spans="1:2" x14ac:dyDescent="0.4">
      <c r="A1" s="14" t="str" cm="1">
        <f t="array" aca="1" ref="A1" ca="1">RIGHT(CELL("filename",A1),LEN(CELL("filename",A1))-FIND("]",CELL("filename",A1)))</f>
        <v>0.基本情報,1.本校の学校保健の概要（部分）</v>
      </c>
      <c r="B1" s="15"/>
    </row>
    <row r="2" spans="1:2" ht="23.25" customHeight="1" x14ac:dyDescent="0.4">
      <c r="A2" s="12" t="s">
        <v>0</v>
      </c>
      <c r="B2" s="22"/>
    </row>
    <row r="3" spans="1:2" ht="23.25" customHeight="1" x14ac:dyDescent="0.4">
      <c r="A3" s="12" t="s">
        <v>22</v>
      </c>
      <c r="B3" s="23"/>
    </row>
    <row r="4" spans="1:2" ht="23.25" customHeight="1" x14ac:dyDescent="0.4">
      <c r="A4" s="12" t="s">
        <v>23</v>
      </c>
      <c r="B4" s="22"/>
    </row>
    <row r="5" spans="1:2" ht="23.25" customHeight="1" x14ac:dyDescent="0.4">
      <c r="A5" s="12" t="s">
        <v>1</v>
      </c>
      <c r="B5" s="29"/>
    </row>
    <row r="6" spans="1:2" ht="23.25" customHeight="1" x14ac:dyDescent="0.4">
      <c r="A6" s="12" t="s">
        <v>24</v>
      </c>
      <c r="B6" s="22"/>
    </row>
    <row r="7" spans="1:2" ht="23.25" customHeight="1" x14ac:dyDescent="0.4">
      <c r="A7" s="12" t="s">
        <v>18</v>
      </c>
      <c r="B7" s="26"/>
    </row>
    <row r="8" spans="1:2" ht="23.25" customHeight="1" x14ac:dyDescent="0.4">
      <c r="A8" s="12" t="s">
        <v>19</v>
      </c>
      <c r="B8" s="27"/>
    </row>
    <row r="9" spans="1:2" ht="23.25" customHeight="1" x14ac:dyDescent="0.4">
      <c r="A9" s="12" t="s">
        <v>2</v>
      </c>
      <c r="B9" s="37"/>
    </row>
    <row r="10" spans="1:2" ht="23.25" customHeight="1" x14ac:dyDescent="0.4">
      <c r="A10" s="12" t="s">
        <v>3</v>
      </c>
      <c r="B10" s="22"/>
    </row>
    <row r="11" spans="1:2" x14ac:dyDescent="0.4">
      <c r="A11" s="8" t="s">
        <v>12</v>
      </c>
      <c r="B11" s="7"/>
    </row>
    <row r="12" spans="1:2" ht="23.25" customHeight="1" x14ac:dyDescent="0.4">
      <c r="A12" s="12" t="s">
        <v>25</v>
      </c>
      <c r="B12" s="22"/>
    </row>
    <row r="13" spans="1:2" ht="23.25" customHeight="1" x14ac:dyDescent="0.4">
      <c r="A13" s="12" t="s">
        <v>26</v>
      </c>
      <c r="B13" s="23"/>
    </row>
    <row r="14" spans="1:2" ht="23.25" customHeight="1" x14ac:dyDescent="0.4">
      <c r="A14" s="12" t="s">
        <v>27</v>
      </c>
      <c r="B14" s="22"/>
    </row>
    <row r="15" spans="1:2" ht="23.25" customHeight="1" x14ac:dyDescent="0.4">
      <c r="A15" s="8" t="s">
        <v>32</v>
      </c>
      <c r="B15" s="7"/>
    </row>
    <row r="16" spans="1:2" ht="23.25" customHeight="1" x14ac:dyDescent="0.4">
      <c r="A16" s="12" t="s">
        <v>33</v>
      </c>
      <c r="B16" s="22"/>
    </row>
    <row r="17" spans="1:2" ht="23.25" customHeight="1" x14ac:dyDescent="0.4">
      <c r="A17" s="12" t="s">
        <v>34</v>
      </c>
      <c r="B17" s="23"/>
    </row>
    <row r="18" spans="1:2" ht="23.25" customHeight="1" x14ac:dyDescent="0.4">
      <c r="A18" s="12" t="s">
        <v>35</v>
      </c>
      <c r="B18" s="22"/>
    </row>
    <row r="19" spans="1:2" ht="23.25" customHeight="1" x14ac:dyDescent="0.4">
      <c r="A19" s="8" t="s">
        <v>28</v>
      </c>
      <c r="B19" s="7"/>
    </row>
    <row r="20" spans="1:2" ht="23.25" customHeight="1" x14ac:dyDescent="0.4">
      <c r="A20" s="12" t="s">
        <v>29</v>
      </c>
      <c r="B20" s="22"/>
    </row>
    <row r="21" spans="1:2" ht="23.25" customHeight="1" x14ac:dyDescent="0.4">
      <c r="A21" s="12" t="s">
        <v>30</v>
      </c>
      <c r="B21" s="23"/>
    </row>
    <row r="22" spans="1:2" ht="23.25" customHeight="1" x14ac:dyDescent="0.4">
      <c r="A22" s="12" t="s">
        <v>31</v>
      </c>
      <c r="B22" s="22"/>
    </row>
    <row r="23" spans="1:2" x14ac:dyDescent="0.4">
      <c r="A23" s="8" t="s">
        <v>36</v>
      </c>
      <c r="B23" s="7"/>
    </row>
    <row r="24" spans="1:2" ht="23.25" customHeight="1" x14ac:dyDescent="0.4">
      <c r="A24" s="12" t="s">
        <v>37</v>
      </c>
      <c r="B24" s="22"/>
    </row>
    <row r="25" spans="1:2" ht="23.25" customHeight="1" x14ac:dyDescent="0.4">
      <c r="A25" s="12" t="s">
        <v>38</v>
      </c>
      <c r="B25" s="23"/>
    </row>
    <row r="26" spans="1:2" ht="23.25" customHeight="1" x14ac:dyDescent="0.4">
      <c r="A26" s="12" t="s">
        <v>39</v>
      </c>
      <c r="B26" s="22"/>
    </row>
    <row r="27" spans="1:2" x14ac:dyDescent="0.4">
      <c r="A27" s="8" t="s">
        <v>74</v>
      </c>
      <c r="B27" s="7"/>
    </row>
    <row r="28" spans="1:2" ht="23.25" customHeight="1" x14ac:dyDescent="0.4">
      <c r="A28" s="12" t="s">
        <v>75</v>
      </c>
      <c r="B28" s="22"/>
    </row>
    <row r="29" spans="1:2" ht="23.25" customHeight="1" x14ac:dyDescent="0.4">
      <c r="A29" s="12" t="s">
        <v>76</v>
      </c>
      <c r="B29" s="23"/>
    </row>
    <row r="30" spans="1:2" ht="23.25" customHeight="1" x14ac:dyDescent="0.4">
      <c r="A30" s="12" t="s">
        <v>77</v>
      </c>
      <c r="B30" s="22"/>
    </row>
    <row r="31" spans="1:2" x14ac:dyDescent="0.4">
      <c r="A31" s="8" t="s">
        <v>40</v>
      </c>
      <c r="B31" s="7"/>
    </row>
    <row r="32" spans="1:2" ht="23.25" customHeight="1" x14ac:dyDescent="0.4">
      <c r="A32" s="12" t="s">
        <v>41</v>
      </c>
      <c r="B32" s="22"/>
    </row>
    <row r="33" spans="1:2" ht="23.25" customHeight="1" x14ac:dyDescent="0.4">
      <c r="A33" s="12" t="s">
        <v>117</v>
      </c>
      <c r="B33" s="23"/>
    </row>
    <row r="34" spans="1:2" ht="23.25" customHeight="1" x14ac:dyDescent="0.4">
      <c r="A34" s="12" t="s">
        <v>42</v>
      </c>
      <c r="B34" s="22"/>
    </row>
    <row r="35" spans="1:2" ht="23.25" customHeight="1" x14ac:dyDescent="0.4">
      <c r="A35" s="13" t="s">
        <v>43</v>
      </c>
      <c r="B35" s="32"/>
    </row>
    <row r="36" spans="1:2" x14ac:dyDescent="0.4">
      <c r="A36" s="36" t="s">
        <v>91</v>
      </c>
      <c r="B36" s="20"/>
    </row>
    <row r="37" spans="1:2" x14ac:dyDescent="0.4">
      <c r="A37" s="1" t="s">
        <v>92</v>
      </c>
      <c r="B37" s="28"/>
    </row>
  </sheetData>
  <sheetProtection algorithmName="SHA-512" hashValue="3rf3DE7XIqg8DLDuAED3GdM0yOooODK2GmOEe6VtcjhepkJutyuxcx3GjP7XHlnpzW2hnBqpK1c/LIDUCznuew==" saltValue="E9t2Q1gThc32iZwmNPoukQ==" spinCount="100000" sheet="1" objects="1" scenarios="1"/>
  <protectedRanges>
    <protectedRange sqref="B2:B10 B12:B14 B16:B18 B20:B22 B24:B26 B28:B30 B32:B35 B37" name="範囲1"/>
  </protectedRanges>
  <phoneticPr fontId="2"/>
  <conditionalFormatting sqref="B28:B30 B2:B10 B12:B14 B16:B18 B20:B22 B24:B26 B32:B35">
    <cfRule type="containsBlanks" dxfId="11" priority="3">
      <formula>LEN(TRIM(B2))=0</formula>
    </cfRule>
  </conditionalFormatting>
  <conditionalFormatting sqref="B28:B30">
    <cfRule type="containsBlanks" dxfId="10" priority="1">
      <formula>LEN(TRIM(B28))=0</formula>
    </cfRule>
  </conditionalFormatting>
  <conditionalFormatting sqref="B37">
    <cfRule type="containsBlanks" dxfId="9" priority="2">
      <formula>LEN(TRIM(B37))=0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2:B35" xr:uid="{6C7A750A-5855-4E39-95D3-65056D83DA73}"/>
    <dataValidation imeMode="hiragana" allowBlank="1" showInputMessage="1" showErrorMessage="1" sqref="B24 B16 B4 B17 B20 B28 B12 B13 B21 B25 B29" xr:uid="{1C909ABC-6876-4B88-8D81-EA0A51471EF6}"/>
    <dataValidation type="whole" imeMode="halfAlpha" operator="greaterThanOrEqual" allowBlank="1" showInputMessage="1" showErrorMessage="1" sqref="B37" xr:uid="{C573C503-B880-444C-9738-366C6F281E0F}">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F64"/>
  <sheetViews>
    <sheetView zoomScaleNormal="100" zoomScaleSheetLayoutView="115" workbookViewId="0">
      <selection activeCell="C5" sqref="C5"/>
    </sheetView>
  </sheetViews>
  <sheetFormatPr defaultRowHeight="18.75" x14ac:dyDescent="0.4"/>
  <cols>
    <col min="1" max="1" width="45.5" customWidth="1"/>
    <col min="2" max="2" width="13.375" customWidth="1"/>
    <col min="3" max="5" width="13.375" bestFit="1" customWidth="1"/>
    <col min="6" max="6" width="16.25" customWidth="1"/>
    <col min="7" max="7" width="16.375" customWidth="1"/>
    <col min="8" max="8" width="16.625" customWidth="1"/>
    <col min="9" max="9" width="25" customWidth="1"/>
  </cols>
  <sheetData>
    <row r="1" spans="1:6" ht="61.5" customHeight="1" x14ac:dyDescent="0.4">
      <c r="A1" s="10" t="str" cm="1">
        <f t="array" aca="1" ref="A1" ca="1">RIGHT(CELL("filename",A1),LEN(CELL("filename",A1))-FIND("]",CELL("filename",A1)))</f>
        <v>3.歯科保健状況-1</v>
      </c>
      <c r="B1" s="42" t="s">
        <v>89</v>
      </c>
      <c r="C1" s="42"/>
      <c r="D1" s="42"/>
      <c r="E1" s="42"/>
    </row>
    <row r="2" spans="1:6" x14ac:dyDescent="0.4">
      <c r="A2" s="15" t="s">
        <v>70</v>
      </c>
      <c r="B2" s="15"/>
    </row>
    <row r="3" spans="1:6" x14ac:dyDescent="0.4">
      <c r="A3" s="20"/>
      <c r="B3" s="20" t="s">
        <v>44</v>
      </c>
      <c r="C3" s="20" t="s">
        <v>45</v>
      </c>
      <c r="D3" s="20" t="s">
        <v>46</v>
      </c>
      <c r="E3" s="20" t="s">
        <v>4</v>
      </c>
    </row>
    <row r="4" spans="1:6" x14ac:dyDescent="0.4">
      <c r="A4" s="1" t="s">
        <v>5</v>
      </c>
      <c r="B4" s="24"/>
      <c r="C4" s="24"/>
      <c r="D4" s="24"/>
      <c r="E4" s="4">
        <f>SUM(B4:D4)</f>
        <v>0</v>
      </c>
    </row>
    <row r="5" spans="1:6" x14ac:dyDescent="0.4">
      <c r="A5" s="1" t="s">
        <v>6</v>
      </c>
      <c r="B5" s="24"/>
      <c r="C5" s="25"/>
      <c r="D5" s="24"/>
      <c r="E5" s="4">
        <f>SUM(B5:D5)</f>
        <v>0</v>
      </c>
    </row>
    <row r="6" spans="1:6" x14ac:dyDescent="0.4">
      <c r="A6" s="1" t="s">
        <v>7</v>
      </c>
      <c r="B6" s="24"/>
      <c r="C6" s="24"/>
      <c r="D6" s="24"/>
      <c r="E6" s="4">
        <f>SUM(B6:D6)</f>
        <v>0</v>
      </c>
    </row>
    <row r="7" spans="1:6" x14ac:dyDescent="0.4">
      <c r="A7" s="1" t="s">
        <v>8</v>
      </c>
      <c r="B7" s="4">
        <f>B5+B6</f>
        <v>0</v>
      </c>
      <c r="C7" s="4">
        <f t="shared" ref="C7:E7" si="0">C5+C6</f>
        <v>0</v>
      </c>
      <c r="D7" s="4">
        <f t="shared" si="0"/>
        <v>0</v>
      </c>
      <c r="E7" s="4">
        <f t="shared" si="0"/>
        <v>0</v>
      </c>
    </row>
    <row r="8" spans="1:6" x14ac:dyDescent="0.4">
      <c r="A8" s="1" t="s">
        <v>9</v>
      </c>
      <c r="B8" s="4">
        <f>B4-B7</f>
        <v>0</v>
      </c>
      <c r="C8" s="4">
        <f t="shared" ref="C8:E8" si="1">C4-C7</f>
        <v>0</v>
      </c>
      <c r="D8" s="4">
        <f t="shared" si="1"/>
        <v>0</v>
      </c>
      <c r="E8" s="4">
        <f t="shared" si="1"/>
        <v>0</v>
      </c>
    </row>
    <row r="9" spans="1:6" x14ac:dyDescent="0.4">
      <c r="A9" s="1" t="s">
        <v>10</v>
      </c>
      <c r="B9" s="18" t="e">
        <f>B8/B4*100</f>
        <v>#DIV/0!</v>
      </c>
      <c r="C9" s="18" t="e">
        <f t="shared" ref="C9:E9" si="2">C8/C4*100</f>
        <v>#DIV/0!</v>
      </c>
      <c r="D9" s="18" t="e">
        <f t="shared" si="2"/>
        <v>#DIV/0!</v>
      </c>
      <c r="E9" s="18" t="e">
        <f t="shared" si="2"/>
        <v>#DIV/0!</v>
      </c>
    </row>
    <row r="10" spans="1:6" x14ac:dyDescent="0.4">
      <c r="A10" s="1" t="s">
        <v>47</v>
      </c>
      <c r="B10" s="24"/>
      <c r="C10" s="24"/>
      <c r="D10" s="24"/>
      <c r="E10" s="4">
        <f>SUM(B10:D10)</f>
        <v>0</v>
      </c>
    </row>
    <row r="11" spans="1:6" x14ac:dyDescent="0.4">
      <c r="A11" s="1" t="s">
        <v>48</v>
      </c>
      <c r="B11" s="24"/>
      <c r="C11" s="24"/>
      <c r="D11" s="24"/>
      <c r="E11" s="4">
        <f>SUM(B11:D11)</f>
        <v>0</v>
      </c>
      <c r="F11" s="19"/>
    </row>
    <row r="12" spans="1:6" x14ac:dyDescent="0.4">
      <c r="A12" s="1" t="s">
        <v>49</v>
      </c>
      <c r="B12" s="24"/>
      <c r="C12" s="24"/>
      <c r="D12" s="24"/>
      <c r="E12" s="4">
        <f>SUM(B12:D12)</f>
        <v>0</v>
      </c>
      <c r="F12" s="19"/>
    </row>
    <row r="13" spans="1:6" s="39" customFormat="1" x14ac:dyDescent="0.4">
      <c r="A13" s="39" t="s">
        <v>50</v>
      </c>
      <c r="B13" s="39">
        <f>C4</f>
        <v>0</v>
      </c>
    </row>
    <row r="14" spans="1:6" s="39" customFormat="1" x14ac:dyDescent="0.4">
      <c r="A14" s="39" t="s">
        <v>51</v>
      </c>
      <c r="B14" s="39">
        <f t="shared" ref="B14:B21" si="3">C5</f>
        <v>0</v>
      </c>
    </row>
    <row r="15" spans="1:6" s="39" customFormat="1" x14ac:dyDescent="0.4">
      <c r="A15" s="39" t="s">
        <v>52</v>
      </c>
      <c r="B15" s="39">
        <f t="shared" si="3"/>
        <v>0</v>
      </c>
    </row>
    <row r="16" spans="1:6" s="39" customFormat="1" x14ac:dyDescent="0.4">
      <c r="A16" s="39" t="s">
        <v>53</v>
      </c>
      <c r="B16" s="39">
        <f t="shared" si="3"/>
        <v>0</v>
      </c>
    </row>
    <row r="17" spans="1:2" s="39" customFormat="1" x14ac:dyDescent="0.4">
      <c r="A17" s="39" t="s">
        <v>54</v>
      </c>
      <c r="B17" s="39">
        <f t="shared" si="3"/>
        <v>0</v>
      </c>
    </row>
    <row r="18" spans="1:2" s="39" customFormat="1" x14ac:dyDescent="0.4">
      <c r="A18" s="39" t="s">
        <v>55</v>
      </c>
      <c r="B18" s="41" t="e">
        <f t="shared" si="3"/>
        <v>#DIV/0!</v>
      </c>
    </row>
    <row r="19" spans="1:2" s="39" customFormat="1" x14ac:dyDescent="0.4">
      <c r="A19" s="39" t="s">
        <v>78</v>
      </c>
      <c r="B19" s="39">
        <f t="shared" si="3"/>
        <v>0</v>
      </c>
    </row>
    <row r="20" spans="1:2" s="39" customFormat="1" x14ac:dyDescent="0.4">
      <c r="A20" s="39" t="s">
        <v>79</v>
      </c>
      <c r="B20" s="39">
        <f t="shared" si="3"/>
        <v>0</v>
      </c>
    </row>
    <row r="21" spans="1:2" s="39" customFormat="1" x14ac:dyDescent="0.4">
      <c r="A21" s="39" t="s">
        <v>80</v>
      </c>
      <c r="B21" s="39">
        <f t="shared" si="3"/>
        <v>0</v>
      </c>
    </row>
    <row r="22" spans="1:2" s="39" customFormat="1" x14ac:dyDescent="0.4">
      <c r="A22" s="39" t="s">
        <v>56</v>
      </c>
      <c r="B22" s="39">
        <f>D4</f>
        <v>0</v>
      </c>
    </row>
    <row r="23" spans="1:2" s="39" customFormat="1" x14ac:dyDescent="0.4">
      <c r="A23" s="39" t="s">
        <v>57</v>
      </c>
      <c r="B23" s="39">
        <f>D5</f>
        <v>0</v>
      </c>
    </row>
    <row r="24" spans="1:2" s="39" customFormat="1" x14ac:dyDescent="0.4">
      <c r="A24" s="39" t="s">
        <v>58</v>
      </c>
      <c r="B24" s="39">
        <f t="shared" ref="B24:B30" si="4">D6</f>
        <v>0</v>
      </c>
    </row>
    <row r="25" spans="1:2" s="39" customFormat="1" x14ac:dyDescent="0.4">
      <c r="A25" s="39" t="s">
        <v>59</v>
      </c>
      <c r="B25" s="39">
        <f t="shared" si="4"/>
        <v>0</v>
      </c>
    </row>
    <row r="26" spans="1:2" s="39" customFormat="1" x14ac:dyDescent="0.4">
      <c r="A26" s="39" t="s">
        <v>60</v>
      </c>
      <c r="B26" s="39">
        <f t="shared" si="4"/>
        <v>0</v>
      </c>
    </row>
    <row r="27" spans="1:2" s="39" customFormat="1" x14ac:dyDescent="0.4">
      <c r="A27" s="39" t="s">
        <v>61</v>
      </c>
      <c r="B27" s="41" t="e">
        <f t="shared" si="4"/>
        <v>#DIV/0!</v>
      </c>
    </row>
    <row r="28" spans="1:2" s="39" customFormat="1" x14ac:dyDescent="0.4">
      <c r="A28" s="39" t="s">
        <v>81</v>
      </c>
      <c r="B28" s="39">
        <f t="shared" si="4"/>
        <v>0</v>
      </c>
    </row>
    <row r="29" spans="1:2" s="39" customFormat="1" x14ac:dyDescent="0.4">
      <c r="A29" s="39" t="s">
        <v>82</v>
      </c>
      <c r="B29" s="39">
        <f t="shared" si="4"/>
        <v>0</v>
      </c>
    </row>
    <row r="30" spans="1:2" s="39" customFormat="1" x14ac:dyDescent="0.4">
      <c r="A30" s="39" t="s">
        <v>83</v>
      </c>
      <c r="B30" s="39">
        <f t="shared" si="4"/>
        <v>0</v>
      </c>
    </row>
    <row r="36" spans="2:2" x14ac:dyDescent="0.4">
      <c r="B36" s="35"/>
    </row>
    <row r="41" spans="2:2" x14ac:dyDescent="0.4">
      <c r="B41" s="33"/>
    </row>
    <row r="43" spans="2:2" x14ac:dyDescent="0.4">
      <c r="B43" s="33"/>
    </row>
    <row r="45" spans="2:2" x14ac:dyDescent="0.4">
      <c r="B45" s="35"/>
    </row>
    <row r="47" spans="2:2" x14ac:dyDescent="0.4">
      <c r="B47" s="33"/>
    </row>
    <row r="54" spans="2:2" x14ac:dyDescent="0.4">
      <c r="B54" s="35"/>
    </row>
    <row r="64" spans="2:2" x14ac:dyDescent="0.4">
      <c r="B64" s="35"/>
    </row>
  </sheetData>
  <sheetProtection algorithmName="SHA-512" hashValue="ZmbPDvW+xM02AAnOBGHntYw+Pu/d6BMGr+Z8767JOTU+KtIYWTg1m793xqDEFcccC072Ju1ALml6soFHuQmPvg==" saltValue="F55+Y192jDFxF1h3yPDnZA==" spinCount="100000" sheet="1" objects="1" scenarios="1"/>
  <protectedRanges>
    <protectedRange sqref="B10:D12 B4:D6" name="範囲1"/>
  </protectedRanges>
  <mergeCells count="1">
    <mergeCell ref="B1:E1"/>
  </mergeCells>
  <phoneticPr fontId="2"/>
  <conditionalFormatting sqref="B4:E6 B10:E12">
    <cfRule type="containsBlanks" dxfId="8" priority="1">
      <formula>LEN(TRIM(B4))=0</formula>
    </cfRule>
  </conditionalFormatting>
  <dataValidations count="1">
    <dataValidation type="whole" imeMode="halfAlpha" operator="greaterThanOrEqual" allowBlank="1" showInputMessage="1" showErrorMessage="1" sqref="B4:D6 B10:D12" xr:uid="{BC035FFB-B20C-4FB3-8B36-86177F01D2A0}">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7E03-B399-4CCB-A359-CE4AC6663DCD}">
  <dimension ref="A1:E23"/>
  <sheetViews>
    <sheetView workbookViewId="0">
      <selection activeCell="E12" sqref="E12"/>
    </sheetView>
  </sheetViews>
  <sheetFormatPr defaultRowHeight="18.75" x14ac:dyDescent="0.4"/>
  <cols>
    <col min="1" max="1" width="41.625" customWidth="1"/>
    <col min="2" max="2" width="27.5" customWidth="1"/>
    <col min="3" max="3" width="26.125" customWidth="1"/>
  </cols>
  <sheetData>
    <row r="1" spans="1:5" ht="58.5" customHeight="1" x14ac:dyDescent="0.4">
      <c r="A1" s="10" t="str" cm="1">
        <f t="array" aca="1" ref="A1" ca="1">RIGHT(CELL("filename",A1),LEN(CELL("filename",A1))-FIND("]",CELL("filename",A1)))</f>
        <v>3.歯科保健状況-2</v>
      </c>
      <c r="B1" s="42" t="s">
        <v>90</v>
      </c>
      <c r="C1" s="42"/>
      <c r="D1" s="42"/>
      <c r="E1" s="42"/>
    </row>
    <row r="2" spans="1:5" x14ac:dyDescent="0.4">
      <c r="A2" s="15" t="s">
        <v>84</v>
      </c>
      <c r="B2" s="15"/>
    </row>
    <row r="3" spans="1:5" x14ac:dyDescent="0.4">
      <c r="B3" t="s">
        <v>85</v>
      </c>
      <c r="C3" t="s">
        <v>86</v>
      </c>
    </row>
    <row r="4" spans="1:5" x14ac:dyDescent="0.4">
      <c r="A4" s="1" t="s">
        <v>96</v>
      </c>
      <c r="B4" s="4" cm="1">
        <f t="array" aca="1" ref="B4" ca="1">INDIRECT("'3.歯科保健状況-1'!ｃ4")</f>
        <v>0</v>
      </c>
      <c r="C4" s="24"/>
      <c r="D4" s="34" t="s">
        <v>97</v>
      </c>
    </row>
    <row r="5" spans="1:5" x14ac:dyDescent="0.4">
      <c r="A5" s="1" t="s">
        <v>62</v>
      </c>
      <c r="B5" s="24"/>
      <c r="C5" s="24"/>
    </row>
    <row r="6" spans="1:5" x14ac:dyDescent="0.4">
      <c r="A6" s="1" t="s">
        <v>63</v>
      </c>
      <c r="B6" s="24"/>
      <c r="C6" s="24"/>
      <c r="D6" s="34" t="s">
        <v>116</v>
      </c>
    </row>
    <row r="7" spans="1:5" x14ac:dyDescent="0.4">
      <c r="A7" s="1" t="s">
        <v>64</v>
      </c>
      <c r="B7" s="4">
        <f>B5+B6</f>
        <v>0</v>
      </c>
      <c r="C7" s="4">
        <f>C5+C6</f>
        <v>0</v>
      </c>
    </row>
    <row r="8" spans="1:5" x14ac:dyDescent="0.4">
      <c r="A8" s="5" t="s">
        <v>65</v>
      </c>
      <c r="B8" s="18" t="e">
        <f ca="1">B7/B4</f>
        <v>#DIV/0!</v>
      </c>
      <c r="C8" s="18" t="e">
        <f>C7/C4</f>
        <v>#DIV/0!</v>
      </c>
    </row>
    <row r="9" spans="1:5" x14ac:dyDescent="0.4">
      <c r="A9" s="1" t="s">
        <v>93</v>
      </c>
      <c r="B9" s="4">
        <f>'3.歯科保健状況-1'!C10</f>
        <v>0</v>
      </c>
      <c r="C9" s="1"/>
      <c r="D9" s="34" t="s">
        <v>98</v>
      </c>
    </row>
    <row r="10" spans="1:5" x14ac:dyDescent="0.4">
      <c r="A10" s="1" t="s">
        <v>94</v>
      </c>
      <c r="B10" s="4">
        <f>'3.歯科保健状況-1'!C11</f>
        <v>0</v>
      </c>
      <c r="C10" s="1"/>
      <c r="D10" s="34" t="s">
        <v>98</v>
      </c>
    </row>
    <row r="11" spans="1:5" x14ac:dyDescent="0.4">
      <c r="A11" s="1" t="s">
        <v>95</v>
      </c>
      <c r="B11" s="4">
        <f>'3.歯科保健状況-1'!C12</f>
        <v>0</v>
      </c>
      <c r="C11" s="1"/>
      <c r="D11" s="34" t="s">
        <v>98</v>
      </c>
    </row>
    <row r="12" spans="1:5" x14ac:dyDescent="0.4">
      <c r="A12" s="5" t="s">
        <v>66</v>
      </c>
      <c r="B12" s="1"/>
      <c r="C12" s="1"/>
    </row>
    <row r="13" spans="1:5" x14ac:dyDescent="0.4">
      <c r="A13" s="5" t="s">
        <v>67</v>
      </c>
      <c r="B13" s="1"/>
      <c r="C13" s="1"/>
    </row>
    <row r="14" spans="1:5" s="39" customFormat="1" x14ac:dyDescent="0.4">
      <c r="A14" s="38" t="s">
        <v>105</v>
      </c>
      <c r="B14" s="39">
        <f>C4</f>
        <v>0</v>
      </c>
    </row>
    <row r="15" spans="1:5" s="39" customFormat="1" x14ac:dyDescent="0.4">
      <c r="A15" s="38" t="s">
        <v>106</v>
      </c>
      <c r="B15" s="39">
        <f t="shared" ref="B15:B23" si="0">C5</f>
        <v>0</v>
      </c>
    </row>
    <row r="16" spans="1:5" s="39" customFormat="1" x14ac:dyDescent="0.4">
      <c r="A16" s="38" t="s">
        <v>107</v>
      </c>
      <c r="B16" s="39">
        <f t="shared" si="0"/>
        <v>0</v>
      </c>
    </row>
    <row r="17" spans="1:2" s="39" customFormat="1" x14ac:dyDescent="0.4">
      <c r="A17" s="38" t="s">
        <v>108</v>
      </c>
      <c r="B17" s="39">
        <f t="shared" si="0"/>
        <v>0</v>
      </c>
    </row>
    <row r="18" spans="1:2" s="39" customFormat="1" x14ac:dyDescent="0.4">
      <c r="A18" s="40" t="s">
        <v>109</v>
      </c>
      <c r="B18" s="39" t="e">
        <f t="shared" si="0"/>
        <v>#DIV/0!</v>
      </c>
    </row>
    <row r="19" spans="1:2" s="39" customFormat="1" x14ac:dyDescent="0.4">
      <c r="A19" s="38" t="s">
        <v>110</v>
      </c>
      <c r="B19" s="39">
        <f t="shared" si="0"/>
        <v>0</v>
      </c>
    </row>
    <row r="20" spans="1:2" s="39" customFormat="1" x14ac:dyDescent="0.4">
      <c r="A20" s="38" t="s">
        <v>111</v>
      </c>
      <c r="B20" s="39">
        <f t="shared" si="0"/>
        <v>0</v>
      </c>
    </row>
    <row r="21" spans="1:2" s="39" customFormat="1" x14ac:dyDescent="0.4">
      <c r="A21" s="38" t="s">
        <v>112</v>
      </c>
      <c r="B21" s="39">
        <f t="shared" si="0"/>
        <v>0</v>
      </c>
    </row>
    <row r="22" spans="1:2" s="39" customFormat="1" x14ac:dyDescent="0.4">
      <c r="A22" s="40" t="s">
        <v>113</v>
      </c>
      <c r="B22" s="39">
        <f t="shared" si="0"/>
        <v>0</v>
      </c>
    </row>
    <row r="23" spans="1:2" s="39" customFormat="1" x14ac:dyDescent="0.4">
      <c r="A23" s="40" t="s">
        <v>114</v>
      </c>
      <c r="B23" s="39">
        <f t="shared" si="0"/>
        <v>0</v>
      </c>
    </row>
  </sheetData>
  <sheetProtection algorithmName="SHA-512" hashValue="7izhyzdHkj+J+wfBdeSl+lSx3CLhgQT3rWHUmMY6eqcUZbpVcL5TnpPTKlzfu/PCpFKPFGrGBr//r1VvwoKq7A==" saltValue="vdOUXb9xL3MNCBSutDkbeA==" spinCount="100000" sheet="1" objects="1" scenarios="1"/>
  <protectedRanges>
    <protectedRange sqref="C4 B5:C6 C9:C11 B12:C13" name="範囲1"/>
  </protectedRanges>
  <mergeCells count="1">
    <mergeCell ref="B1:E1"/>
  </mergeCells>
  <phoneticPr fontId="2"/>
  <conditionalFormatting sqref="B5:B6">
    <cfRule type="containsBlanks" dxfId="7" priority="6">
      <formula>LEN(TRIM(B5))=0</formula>
    </cfRule>
  </conditionalFormatting>
  <conditionalFormatting sqref="B6:C6">
    <cfRule type="expression" dxfId="6" priority="1">
      <formula>$B$6&lt;$C$6</formula>
    </cfRule>
  </conditionalFormatting>
  <conditionalFormatting sqref="B9:C13">
    <cfRule type="containsBlanks" dxfId="5" priority="2">
      <formula>LEN(TRIM(B9))=0</formula>
    </cfRule>
  </conditionalFormatting>
  <conditionalFormatting sqref="C4:C6">
    <cfRule type="containsBlanks" dxfId="4" priority="3">
      <formula>LEN(TRIM(C4))=0</formula>
    </cfRule>
  </conditionalFormatting>
  <dataValidations count="1">
    <dataValidation type="whole" imeMode="halfAlpha" operator="greaterThanOrEqual" allowBlank="1" showInputMessage="1" showErrorMessage="1" sqref="B5:C7 C4 B9:C13" xr:uid="{26CC5EEA-6265-4A9C-BD13-7E4AF17D4F96}">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3" sqref="B3"/>
    </sheetView>
  </sheetViews>
  <sheetFormatPr defaultRowHeight="18.75" x14ac:dyDescent="0.4"/>
  <cols>
    <col min="1" max="1" width="46.5" customWidth="1"/>
    <col min="2" max="2" width="63.375" customWidth="1"/>
  </cols>
  <sheetData>
    <row r="1" spans="1:2" ht="82.5" customHeight="1" x14ac:dyDescent="0.4">
      <c r="A1" s="10" t="str" cm="1">
        <f t="array" aca="1" ref="A1" ca="1">RIGHT(CELL("filename",A1),LEN(CELL("filename",A1))-FIND("]",CELL("filename",A1)))</f>
        <v>6.教員の学校歯科保健に関する研修への参加状況</v>
      </c>
      <c r="B1" s="11" t="s">
        <v>104</v>
      </c>
    </row>
    <row r="2" spans="1:2" x14ac:dyDescent="0.4">
      <c r="A2" s="5" t="s">
        <v>68</v>
      </c>
      <c r="B2" s="1"/>
    </row>
    <row r="3" spans="1:2" x14ac:dyDescent="0.4">
      <c r="A3" s="1" t="s">
        <v>11</v>
      </c>
      <c r="B3" s="1"/>
    </row>
    <row r="4" spans="1:2" x14ac:dyDescent="0.4">
      <c r="A4" s="1" t="s">
        <v>87</v>
      </c>
      <c r="B4" s="1"/>
    </row>
    <row r="5" spans="1:2" x14ac:dyDescent="0.4">
      <c r="A5" s="1" t="s">
        <v>88</v>
      </c>
      <c r="B5" s="1"/>
    </row>
  </sheetData>
  <sheetProtection algorithmName="SHA-512" hashValue="IhhskEsiz8B4wqdvB0jaN0vnuS3ulww4MkhEt+6heu0ZTf67zXbsTeErYCDcfZZxgw0n2VHe6yS+L/eFthhOGw==" saltValue="0tnXsrTzXDdCFgNsDfRjUw==" spinCount="100000" sheet="1" objects="1" scenarios="1"/>
  <protectedRanges>
    <protectedRange sqref="B2:B5" name="範囲1"/>
  </protectedRanges>
  <phoneticPr fontId="2"/>
  <conditionalFormatting sqref="B2:B5">
    <cfRule type="containsBlanks" dxfId="3" priority="3">
      <formula>LEN(TRIM(B2))=0</formula>
    </cfRule>
  </conditionalFormatting>
  <conditionalFormatting sqref="B3">
    <cfRule type="expression" dxfId="2" priority="2">
      <formula>$B$2="無"</formula>
    </cfRule>
  </conditionalFormatting>
  <conditionalFormatting sqref="B3:B5">
    <cfRule type="expression" dxfId="1"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3" sqref="B3"/>
    </sheetView>
  </sheetViews>
  <sheetFormatPr defaultRowHeight="18.75" x14ac:dyDescent="0.4"/>
  <cols>
    <col min="1" max="1" width="40.75" customWidth="1"/>
    <col min="2" max="2" width="56.5" customWidth="1"/>
    <col min="3" max="3" width="34.125" customWidth="1"/>
  </cols>
  <sheetData>
    <row r="1" spans="1:3" ht="127.5" customHeight="1" x14ac:dyDescent="0.4">
      <c r="A1" s="10" t="str" cm="1">
        <f t="array" aca="1" ref="A1" ca="1">RIGHT(CELL("filename",A1),LEN(CELL("filename",A1))-FIND("]",CELL("filename",A1)))</f>
        <v>7.学校歯科医の活動状況</v>
      </c>
      <c r="B1" s="11" t="s">
        <v>71</v>
      </c>
    </row>
    <row r="2" spans="1:3" x14ac:dyDescent="0.4">
      <c r="A2" s="3" t="s">
        <v>13</v>
      </c>
      <c r="B2" s="2"/>
    </row>
    <row r="3" spans="1:3" x14ac:dyDescent="0.4">
      <c r="A3" s="1" t="s">
        <v>99</v>
      </c>
      <c r="B3" s="28"/>
    </row>
    <row r="4" spans="1:3" x14ac:dyDescent="0.4">
      <c r="A4" s="1" t="s">
        <v>100</v>
      </c>
      <c r="B4" s="28"/>
    </row>
    <row r="5" spans="1:3" x14ac:dyDescent="0.4">
      <c r="A5" s="1" t="s">
        <v>101</v>
      </c>
      <c r="B5" s="28"/>
    </row>
    <row r="6" spans="1:3" x14ac:dyDescent="0.4">
      <c r="A6" s="1" t="s">
        <v>102</v>
      </c>
      <c r="B6" s="28"/>
    </row>
    <row r="7" spans="1:3" x14ac:dyDescent="0.4">
      <c r="A7" s="1" t="s">
        <v>103</v>
      </c>
      <c r="B7" s="28"/>
    </row>
    <row r="8" spans="1:3" ht="93.75" x14ac:dyDescent="0.4">
      <c r="A8" s="6" t="s">
        <v>69</v>
      </c>
      <c r="B8" s="1"/>
      <c r="C8" s="9" t="s">
        <v>72</v>
      </c>
    </row>
  </sheetData>
  <sheetProtection algorithmName="SHA-512" hashValue="pF6CnKpe0MfPrsWHHvJnCkJ3DRv2SJsVveH2lx6xIGPF9XIBVSN3fjMjg9c24omVo4FXr60oJvw7UBzGo0mJug==" saltValue="Eiopd1HIEoF8WargZJ+FLA==" spinCount="100000" sheet="1" objects="1" scenarios="1"/>
  <protectedRanges>
    <protectedRange sqref="B3:B8" name="範囲1"/>
  </protectedRanges>
  <phoneticPr fontId="2"/>
  <conditionalFormatting sqref="B3:B8">
    <cfRule type="containsBlanks" dxfId="0" priority="1">
      <formula>LEN(TRIM(B3))=0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注意事項</vt:lpstr>
      <vt:lpstr>0.基本情報,1.本校の学校保健の概要（部分）</vt:lpstr>
      <vt:lpstr>3.歯科保健状況-1</vt:lpstr>
      <vt:lpstr>3.歯科保健状況-2</vt:lpstr>
      <vt:lpstr>6.教員の学校歯科保健に関する研修への参加状況</vt:lpstr>
      <vt:lpstr>7.学校歯科医の活動状況</vt:lpstr>
      <vt:lpstr>'3.歯科保健状況-1'!Print_Area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2026-04-27T01:21:59Z</dcterms:modified>
</cp:coreProperties>
</file>