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16134B00-D196-46D7-B49B-775D5A8414EF}"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B16" i="11"/>
  <c r="B19" i="11"/>
  <c r="B20" i="11"/>
  <c r="B21" i="11"/>
  <c r="B22" i="11"/>
  <c r="B23" i="11"/>
  <c r="B14" i="11"/>
  <c r="B7" i="4"/>
  <c r="B9" i="11"/>
  <c r="B11" i="11"/>
  <c r="B10" i="11"/>
  <c r="B7" i="11"/>
  <c r="C7" i="4"/>
  <c r="H4" i="4"/>
  <c r="E7" i="4"/>
  <c r="E8" i="4" s="1"/>
  <c r="E9" i="4" s="1"/>
  <c r="B36" i="4" s="1"/>
  <c r="C7" i="11"/>
  <c r="C8" i="11" s="1"/>
  <c r="B18" i="11" s="1"/>
  <c r="B53" i="4"/>
  <c r="B55" i="4"/>
  <c r="B56" i="4"/>
  <c r="B57" i="4"/>
  <c r="B50" i="4"/>
  <c r="B49" i="4"/>
  <c r="B42" i="4"/>
  <c r="B46" i="4"/>
  <c r="B47" i="4"/>
  <c r="B48" i="4"/>
  <c r="B41" i="4"/>
  <c r="B40" i="4"/>
  <c r="B33" i="4"/>
  <c r="B37" i="4"/>
  <c r="B38" i="4"/>
  <c r="B39" i="4"/>
  <c r="B32" i="4"/>
  <c r="B31" i="4"/>
  <c r="B24" i="4"/>
  <c r="B28" i="4"/>
  <c r="B29" i="4"/>
  <c r="B30" i="4"/>
  <c r="B14" i="4"/>
  <c r="B15" i="4"/>
  <c r="B19" i="4"/>
  <c r="B20" i="4"/>
  <c r="B21" i="4"/>
  <c r="B51" i="4"/>
  <c r="G7" i="4"/>
  <c r="G8" i="4" s="1"/>
  <c r="G9" i="4" s="1"/>
  <c r="B54" i="4" s="1"/>
  <c r="F7" i="4"/>
  <c r="F8" i="4" s="1"/>
  <c r="F9" i="4" s="1"/>
  <c r="B45" i="4" s="1"/>
  <c r="B23" i="4"/>
  <c r="B22" i="4"/>
  <c r="B13" i="4"/>
  <c r="B4" i="11" a="1"/>
  <c r="B17" i="11" l="1"/>
  <c r="B4" i="11"/>
  <c r="B8" i="11" s="1"/>
  <c r="B52" i="4"/>
  <c r="B34" i="4"/>
  <c r="B35" i="4"/>
  <c r="B43" i="4"/>
  <c r="B44" i="4"/>
  <c r="H10" i="4"/>
  <c r="H11" i="4" l="1"/>
  <c r="H12" i="4"/>
  <c r="H5" i="4"/>
  <c r="H6" i="4"/>
  <c r="B16" i="4"/>
  <c r="D7" i="4"/>
  <c r="B25" i="4" s="1"/>
  <c r="B8" i="4"/>
  <c r="A1" i="11" a="1"/>
  <c r="A1" i="11" s="1"/>
  <c r="A1" i="8" a="1"/>
  <c r="A1" i="8" s="1"/>
  <c r="A1" i="7" a="1"/>
  <c r="A1" i="7" s="1"/>
  <c r="A1" i="1" a="1"/>
  <c r="A1" i="1" s="1"/>
  <c r="A1" i="4" a="1"/>
  <c r="A1" i="4" s="1"/>
  <c r="C8" i="4" l="1"/>
  <c r="B17" i="4" s="1"/>
  <c r="B9" i="4"/>
  <c r="H7" i="4"/>
  <c r="D8" i="4"/>
  <c r="B26" i="4" s="1"/>
  <c r="D9" i="4" l="1"/>
  <c r="B27" i="4" s="1"/>
  <c r="C9" i="4"/>
  <c r="B18" i="4" s="1"/>
  <c r="H8" i="4"/>
  <c r="H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<sst xmlns="http://schemas.openxmlformats.org/spreadsheetml/2006/main" count="152" uniqueCount="150">
  <si>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</si>
  <si>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</si>
  <si>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</si>
  <si>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</si>
  <si>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</si>
  <si>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</si>
  <si>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</si>
  <si>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</si>
  <si>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</si>
  <si>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</si>
  <si>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</si>
  <si>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</si>
  <si>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</si>
  <si>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</si>
  <si>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</si>
  <si>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</si>
  <si>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</si>
  <si>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</si>
  <si>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</si>
  <si>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</si>
  <si>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</si>
  <si>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</si>
  <si>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</si>
  <si>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</si>
  <si>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</si>
  <si>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</si>
  <si>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</si>
  <si>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</si>
  <si>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</si>
  <si>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</si>
  <si>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</si>
  <si>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</si>
  <si>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</si>
  <si>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</si>
  <si>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</si>
  <si>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</si>
  <si>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</si>
  <si>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</si>
  <si>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</si>
  <si>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</si>
  <si>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在籍児童数</t>
    <rPh sb="0" eb="2">
      <t>ザイセキ</t>
    </rPh>
    <rPh sb="2" eb="4">
      <t>ジドウ</t>
    </rPh>
    <rPh sb="4" eb="5">
      <t>スウ</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</si>
  <si>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</si>
  <si>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</si>
  <si>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</si>
  <si>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</si>
  <si>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</si>
  <si>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</si>
  <si>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４年生</t>
    <rPh sb="1" eb="3">
      <t>ネンセイ</t>
    </rPh>
    <phoneticPr fontId="2"/>
  </si>
  <si>
    <t>５年生</t>
    <rPh sb="1" eb="3">
      <t>ネンセイ</t>
    </rPh>
    <phoneticPr fontId="2"/>
  </si>
  <si>
    <t>６年生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</si>
  <si>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</si>
  <si>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</si>
  <si>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</si>
  <si>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</si>
  <si>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</si>
  <si>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</si>
  <si>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</si>
  <si>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</si>
  <si>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</si>
  <si>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</si>
  <si>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</si>
  <si>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</si>
  <si>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</si>
  <si>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</si>
  <si>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</si>
  <si>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ア　被検者数(4年生)</t>
  </si>
  <si>
    <t>イ　未処置のむし歯のある者の数(4年生)</t>
  </si>
  <si>
    <t>ウ　処置完了者数(4年生)</t>
  </si>
  <si>
    <t>エ　むし歯経験者数（自動イ＋ウ）(4年生)</t>
  </si>
  <si>
    <t>オ　むし歯のない者の数（自動アーエ）(4年生)</t>
  </si>
  <si>
    <t>カ　むし歯のない者の率（％）（自動オ÷ア×100）(4年生)</t>
  </si>
  <si>
    <t>ア　被検者数(5年生)</t>
  </si>
  <si>
    <t>イ　未処置のむし歯のある者の数(5年生)</t>
  </si>
  <si>
    <t>ウ　処置完了者数(5年生)</t>
  </si>
  <si>
    <t>エ　むし歯経験者数（自動イ＋ウ）(5年生)</t>
  </si>
  <si>
    <t>オ　むし歯のない者の数（自動アーエ）(5年生)</t>
  </si>
  <si>
    <t>カ　むし歯のない者の率（％）（自動オ÷ア×100）(5年生)</t>
  </si>
  <si>
    <t>ア　被検者数(6年生)</t>
  </si>
  <si>
    <t>イ　未処置のむし歯のある者の数(6年生)</t>
  </si>
  <si>
    <t>ウ　処置完了者数(6年生)</t>
  </si>
  <si>
    <t>エ　むし歯経験者数（自動イ＋ウ）(6年生)</t>
  </si>
  <si>
    <t>オ　むし歯のない者の数（自動アーエ）(6年生)</t>
  </si>
  <si>
    <t>カ　むし歯のない者の率（％）（自動オ÷ア×100）(6年生)</t>
  </si>
  <si>
    <r>
      <t>■（2）現6年生の本年度ならびに前年度の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</si>
  <si>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前年度（5年生時点）</t>
    <rPh sb="0" eb="3">
      <t>ゼンネンド</t>
    </rPh>
    <rPh sb="5" eb="7">
      <t>ネンセイ</t>
    </rPh>
    <rPh sb="7" eb="9">
      <t>ジテン</t>
    </rPh>
    <phoneticPr fontId="2"/>
  </si>
  <si>
    <t>本年度（6年生時点）</t>
    <rPh sb="0" eb="3">
      <t>ホンネンド</t>
    </rPh>
    <rPh sb="5" eb="7">
      <t>ネンセイ</t>
    </rPh>
    <rPh sb="7" eb="9">
      <t>ジテン</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</si>
  <si>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</si>
  <si>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</si>
  <si>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</si>
  <si>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</si>
  <si>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</si>
  <si>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</si>
  <si>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</si>
  <si>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</si>
  <si>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</si>
  <si>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現６年生の本年度と、その児童が５年生の時（前年度）の永久歯のむし歯等の状況について算出して記入してください。
現在の６年生について、本年度と前年度を比較するものですのでご注意ください。
「むし歯総数(ｄ)」とは、「未処置のむし歯数(ｂ)」と「処置歯数(ｃ)」を合計した数です。</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</si>
  <si>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</si>
  <si>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</si>
  <si>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</si>
  <si>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</si>
  <si>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</si>
  <si>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</si>
  <si>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</si>
  <si>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</si>
  <si>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</si>
  <si>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t>キ　COを有する者の人数(4年生)</t>
    <phoneticPr fontId="2"/>
  </si>
  <si>
    <t>ク　GOと判定された者の人数(4年生)</t>
    <phoneticPr fontId="2"/>
  </si>
  <si>
    <t>ケ　Gと判定された者の人数(4年生)</t>
    <phoneticPr fontId="2"/>
  </si>
  <si>
    <t>キ　COを有する者の人数(5年生)</t>
    <phoneticPr fontId="2"/>
  </si>
  <si>
    <t>ク　GOと判定された者の人数(5年生)</t>
    <phoneticPr fontId="2"/>
  </si>
  <si>
    <t>ケ　Gと判定された者の人数(5年生)</t>
    <phoneticPr fontId="2"/>
  </si>
  <si>
    <t>キ　COを有する者の人数(6年生)</t>
    <phoneticPr fontId="2"/>
  </si>
  <si>
    <t>ク　GOと判定された者の人数(6年生)</t>
    <phoneticPr fontId="2"/>
  </si>
  <si>
    <t>ケ　Gと判定された者の人数(6年生)</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</si>
  <si>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</si>
  <si>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</si>
  <si>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</si>
  <si>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</si>
  <si>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</si>
  <si>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</si>
  <si>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</si>
  <si>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</si>
  <si>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a 被検者数（６年生自動）</t>
    <rPh sb="2" eb="6">
      <t>ヒケンシャスウ</t>
    </rPh>
    <rPh sb="8" eb="10">
      <t>ネンセイ</t>
    </rPh>
    <rPh sb="10" eb="12">
      <t>ジドウ</t>
    </rPh>
    <phoneticPr fontId="2"/>
  </si>
  <si>
    <t>d むし歯総数（DF）（６年生自動b+c=d)</t>
    <rPh sb="4" eb="5">
      <t>バ</t>
    </rPh>
    <rPh sb="5" eb="7">
      <t>ソウスウ</t>
    </rPh>
    <rPh sb="13" eb="15">
      <t>ネンセイ</t>
    </rPh>
    <rPh sb="15" eb="17">
      <t>ジドウ</t>
    </rPh>
    <phoneticPr fontId="2"/>
  </si>
  <si>
    <t>COを有する者の人数（６年生自動）</t>
    <rPh sb="3" eb="4">
      <t>ユウ</t>
    </rPh>
    <rPh sb="6" eb="7">
      <t>モノ</t>
    </rPh>
    <rPh sb="8" eb="10">
      <t>ニンズウ</t>
    </rPh>
    <rPh sb="12" eb="14">
      <t>ネンセイ</t>
    </rPh>
    <rPh sb="14" eb="16">
      <t>ジドウ</t>
    </rPh>
    <phoneticPr fontId="2"/>
  </si>
  <si>
    <t>GOと判定された者の人数（６年生自動）</t>
    <rPh sb="3" eb="5">
      <t>ハンテイ</t>
    </rPh>
    <rPh sb="8" eb="9">
      <t>モノ</t>
    </rPh>
    <rPh sb="10" eb="12">
      <t>ニンズ</t>
    </rPh>
    <rPh sb="14" eb="16">
      <t>ネンセイ</t>
    </rPh>
    <rPh sb="16" eb="18">
      <t>ジドウ</t>
    </rPh>
    <phoneticPr fontId="2"/>
  </si>
  <si>
    <t>Gと判定された者の人数（６年生自動）</t>
    <rPh sb="2" eb="4">
      <t>ハンテイ</t>
    </rPh>
    <rPh sb="7" eb="8">
      <t>モノ</t>
    </rPh>
    <rPh sb="9" eb="11">
      <t>ニンズ</t>
    </rPh>
    <rPh sb="13" eb="15">
      <t>ネンセイ</t>
    </rPh>
    <rPh sb="15" eb="17">
      <t>ジドウ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</si>
  <si>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</si>
  <si>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</si>
  <si>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</si>
  <si>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</si>
  <si>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</si>
  <si>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</si>
  <si>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</si>
  <si>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5年生時点においては、当時の被検者数をご記入ください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</si>
  <si>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5年生時点においては、当時の該当者数をご記入ください</t>
    <rPh sb="1" eb="3">
      <t>ネンセイ</t>
    </rPh>
    <rPh sb="3" eb="4">
      <t>ジ</t>
    </rPh>
    <rPh sb="4" eb="5">
      <t>テン</t>
    </rPh>
    <rPh sb="11" eb="13">
      <t>トウジ</t>
    </rPh>
    <rPh sb="14" eb="17">
      <t>ガイトウシャ</t>
    </rPh>
    <rPh sb="17" eb="18">
      <t>スウ</t>
    </rPh>
    <rPh sb="20" eb="22">
      <t>キニュウ</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</si>
  <si>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</si>
  <si>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a 被検者数（5年生）</t>
    <rPh sb="2" eb="6">
      <t>ヒケンシャスウ</t>
    </rPh>
    <rPh sb="8" eb="10">
      <t>ネンセイ</t>
    </rPh>
    <phoneticPr fontId="2"/>
  </si>
  <si>
    <t>b 未処置のむし歯（C）数（5年生）</t>
    <rPh sb="2" eb="5">
      <t>ミショチ</t>
    </rPh>
    <rPh sb="8" eb="9">
      <t>バ</t>
    </rPh>
    <rPh sb="12" eb="13">
      <t>スウ</t>
    </rPh>
    <phoneticPr fontId="2"/>
  </si>
  <si>
    <t>c 処置歯（○）数（5年生）</t>
    <rPh sb="2" eb="4">
      <t>ショチ</t>
    </rPh>
    <rPh sb="4" eb="5">
      <t>シ</t>
    </rPh>
    <rPh sb="8" eb="9">
      <t>スウ</t>
    </rPh>
    <phoneticPr fontId="2"/>
  </si>
  <si>
    <t>d むし歯総数（DF）（5年生自動b+c=d)</t>
    <rPh sb="4" eb="5">
      <t>バ</t>
    </rPh>
    <rPh sb="5" eb="7">
      <t>ソウスウ</t>
    </rPh>
    <rPh sb="15" eb="17">
      <t>ジドウ</t>
    </rPh>
    <phoneticPr fontId="2"/>
  </si>
  <si>
    <t>一人当たりDF歯数（自動d÷a）（5年生）</t>
    <rPh sb="0" eb="2">
      <t>ヒトリ</t>
    </rPh>
    <rPh sb="2" eb="3">
      <t>ア</t>
    </rPh>
    <rPh sb="7" eb="9">
      <t>シスウ</t>
    </rPh>
    <rPh sb="10" eb="12">
      <t>ジドウ</t>
    </rPh>
    <phoneticPr fontId="2"/>
  </si>
  <si>
    <t>COを有する者の人数（5年生）</t>
    <rPh sb="3" eb="4">
      <t>ユウ</t>
    </rPh>
    <rPh sb="6" eb="7">
      <t>モノ</t>
    </rPh>
    <rPh sb="8" eb="10">
      <t>ニンズウ</t>
    </rPh>
    <phoneticPr fontId="2"/>
  </si>
  <si>
    <t>GOと判定された者の人数（5年生）</t>
    <rPh sb="3" eb="5">
      <t>ハンテイ</t>
    </rPh>
    <rPh sb="8" eb="9">
      <t>モノ</t>
    </rPh>
    <rPh sb="10" eb="12">
      <t>ニンズ</t>
    </rPh>
    <phoneticPr fontId="2"/>
  </si>
  <si>
    <t>Gと判定された者の人数（5年生）</t>
    <rPh sb="2" eb="4">
      <t>ハンテイ</t>
    </rPh>
    <rPh sb="7" eb="8">
      <t>モノ</t>
    </rPh>
    <rPh sb="9" eb="11">
      <t>ニンズ</t>
    </rPh>
    <phoneticPr fontId="2"/>
  </si>
  <si>
    <t>歯列・咬合が「1」もしくは「2」と判定された者の合計人数（5年生）</t>
    <rPh sb="0" eb="2">
      <t>シレツ</t>
    </rPh>
    <rPh sb="3" eb="5">
      <t>コウゴウ</t>
    </rPh>
    <rPh sb="17" eb="19">
      <t>ハンテイ</t>
    </rPh>
    <rPh sb="22" eb="23">
      <t>モノ</t>
    </rPh>
    <rPh sb="24" eb="28">
      <t>ゴウケイニンズウ</t>
    </rPh>
    <phoneticPr fontId="2"/>
  </si>
  <si>
    <t>顎関節が「1」もしくは「2」と判定された者の合計人数（5年生）</t>
    <rPh sb="0" eb="3">
      <t>ガクカンセツ</t>
    </rPh>
    <rPh sb="15" eb="17">
      <t>ハンテイ</t>
    </rPh>
    <rPh sb="20" eb="21">
      <t>モノ</t>
    </rPh>
    <rPh sb="22" eb="24">
      <t>ゴウケイ</t>
    </rPh>
    <rPh sb="24" eb="26">
      <t>ニンズウ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</si>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</sst>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9"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3">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1" fontId="0" fillId="6" borderId="0" xfId="0" applyNumberFormat="1" applyFill="1">
      <alignment vertical="center"/>
    </xf>
    <xf numFmtId="0" fontId="1" fillId="0" borderId="7" xfId="0" applyFont="1" applyBorder="1">
      <alignment vertical="center"/>
    </xf>
    <xf numFmtId="0" fontId="5" fillId="2" borderId="0" xfId="0" applyFont="1" applyFill="1" applyAlignment="1">
      <alignment horizontal="left" vertical="center" wrapText="1"/>
    </xf>
  </cellXfs>
  <cellStyles count="1">
    <cellStyle name="標準" xfId="0" builtinId="0"/>
  </cellStyles>
  <dxfs count="45">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2" sqref="A2"/>
    </sheetView>
  </sheetViews>
  <sheetFormatPr defaultRowHeight="18.75" x14ac:dyDescent="0.4"/>
  <cols>
    <col min="1" max="1" width="114.5" bestFit="1" customWidth="1"/>
  </cols>
  <sheetData>
    <row r="1" spans="1:1" ht="28.5" x14ac:dyDescent="0.4">
      <c r="A1" s="32" t="s">
        <v>20</v>
      </c>
    </row>
    <row r="2" spans="1:1" ht="76.5" customHeight="1" x14ac:dyDescent="0.4">
      <c r="A2" s="31" t="s">
        <v>136</v>
      </c>
    </row>
    <row r="3" spans="1:1" ht="76.5" customHeight="1" x14ac:dyDescent="0.4">
      <c r="A3" s="17" t="s">
        <v>19</v>
      </c>
    </row>
    <row r="4" spans="1:1" ht="57.75" customHeight="1" x14ac:dyDescent="0.4">
      <c r="A4" s="17" t="s">
        <v>13</v>
      </c>
    </row>
    <row r="5" spans="1:1" ht="52.5" customHeight="1" x14ac:dyDescent="0.4">
      <c r="A5" s="17" t="s">
        <v>14</v>
      </c>
    </row>
    <row r="6" spans="1:1" ht="47.25" customHeight="1" x14ac:dyDescent="0.4">
      <c r="A6" s="18" t="s">
        <v>98</v>
      </c>
    </row>
    <row r="7" spans="1:1" ht="58.5" customHeight="1" x14ac:dyDescent="0.4">
      <c r="A7" s="22" t="s">
        <v>16</v>
      </c>
    </row>
    <row r="8" spans="1:1" ht="81.75" customHeight="1" x14ac:dyDescent="0.4">
      <c r="A8" s="22" t="s">
        <v>15</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25" workbookViewId="0">
      <selection activeCell="B36" sqref="B36"/>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0.基本情報,1.本校の学校保健の概要（部分）</v>
      </c>
      <c r="B1" s="16"/>
    </row>
    <row r="2" spans="1:3" ht="23.25" customHeight="1" x14ac:dyDescent="0.4">
      <c r="A2" s="13" t="s">
        <v>0</v>
      </c>
      <c r="B2" s="23"/>
      <c r="C2" s="34" t="s">
        <v>133</v>
      </c>
    </row>
    <row r="3" spans="1:3" ht="23.25" customHeight="1" x14ac:dyDescent="0.4">
      <c r="A3" s="13" t="s">
        <v>21</v>
      </c>
      <c r="B3" s="24"/>
    </row>
    <row r="4" spans="1:3" ht="23.25" customHeight="1" x14ac:dyDescent="0.4">
      <c r="A4" s="13" t="s">
        <v>22</v>
      </c>
      <c r="B4" s="23"/>
    </row>
    <row r="5" spans="1:3" ht="23.25" customHeight="1" x14ac:dyDescent="0.4">
      <c r="A5" s="13" t="s">
        <v>1</v>
      </c>
      <c r="B5" s="30"/>
    </row>
    <row r="6" spans="1:3" ht="23.25" customHeight="1" x14ac:dyDescent="0.4">
      <c r="A6" s="13" t="s">
        <v>23</v>
      </c>
      <c r="B6" s="23"/>
    </row>
    <row r="7" spans="1:3" ht="23.25" customHeight="1" x14ac:dyDescent="0.4">
      <c r="A7" s="13" t="s">
        <v>17</v>
      </c>
      <c r="B7" s="27"/>
    </row>
    <row r="8" spans="1:3" ht="23.25" customHeight="1" x14ac:dyDescent="0.4">
      <c r="A8" s="13" t="s">
        <v>18</v>
      </c>
      <c r="B8" s="28"/>
    </row>
    <row r="9" spans="1:3" ht="23.25" customHeight="1" x14ac:dyDescent="0.4">
      <c r="A9" s="13" t="s">
        <v>2</v>
      </c>
      <c r="B9" s="24"/>
    </row>
    <row r="10" spans="1:3" ht="23.25" customHeight="1" x14ac:dyDescent="0.4">
      <c r="A10" s="13" t="s">
        <v>3</v>
      </c>
      <c r="B10" s="23"/>
    </row>
    <row r="11" spans="1:3" x14ac:dyDescent="0.4">
      <c r="A11" s="8" t="s">
        <v>149</v>
      </c>
      <c r="B11" s="7"/>
    </row>
    <row r="12" spans="1:3" ht="23.25" customHeight="1" x14ac:dyDescent="0.4">
      <c r="A12" s="13" t="s">
        <v>24</v>
      </c>
      <c r="B12" s="23"/>
    </row>
    <row r="13" spans="1:3" ht="23.25" customHeight="1" x14ac:dyDescent="0.4">
      <c r="A13" s="13" t="s">
        <v>25</v>
      </c>
      <c r="B13" s="24"/>
    </row>
    <row r="14" spans="1:3" ht="23.25" customHeight="1" x14ac:dyDescent="0.4">
      <c r="A14" s="13" t="s">
        <v>26</v>
      </c>
      <c r="B14" s="23"/>
    </row>
    <row r="15" spans="1:3" ht="23.25" customHeight="1" x14ac:dyDescent="0.4">
      <c r="A15" s="8" t="s">
        <v>31</v>
      </c>
      <c r="B15" s="7"/>
    </row>
    <row r="16" spans="1:3" ht="23.25" customHeight="1" x14ac:dyDescent="0.4">
      <c r="A16" s="13" t="s">
        <v>32</v>
      </c>
      <c r="B16" s="23"/>
    </row>
    <row r="17" spans="1:2" ht="23.25" customHeight="1" x14ac:dyDescent="0.4">
      <c r="A17" s="13" t="s">
        <v>33</v>
      </c>
      <c r="B17" s="24"/>
    </row>
    <row r="18" spans="1:2" ht="23.25" customHeight="1" x14ac:dyDescent="0.4">
      <c r="A18" s="13" t="s">
        <v>34</v>
      </c>
      <c r="B18" s="23"/>
    </row>
    <row r="19" spans="1:2" ht="23.25" customHeight="1" x14ac:dyDescent="0.4">
      <c r="A19" s="8" t="s">
        <v>27</v>
      </c>
      <c r="B19" s="7"/>
    </row>
    <row r="20" spans="1:2" ht="23.25" customHeight="1" x14ac:dyDescent="0.4">
      <c r="A20" s="13" t="s">
        <v>28</v>
      </c>
      <c r="B20" s="23"/>
    </row>
    <row r="21" spans="1:2" ht="23.25" customHeight="1" x14ac:dyDescent="0.4">
      <c r="A21" s="13" t="s">
        <v>29</v>
      </c>
      <c r="B21" s="24"/>
    </row>
    <row r="22" spans="1:2" ht="23.25" customHeight="1" x14ac:dyDescent="0.4">
      <c r="A22" s="13" t="s">
        <v>30</v>
      </c>
      <c r="B22" s="23"/>
    </row>
    <row r="23" spans="1:2" x14ac:dyDescent="0.4">
      <c r="A23" s="8" t="s">
        <v>35</v>
      </c>
      <c r="B23" s="7"/>
    </row>
    <row r="24" spans="1:2" ht="23.25" customHeight="1" x14ac:dyDescent="0.4">
      <c r="A24" s="13" t="s">
        <v>36</v>
      </c>
      <c r="B24" s="23"/>
    </row>
    <row r="25" spans="1:2" ht="23.25" customHeight="1" x14ac:dyDescent="0.4">
      <c r="A25" s="13" t="s">
        <v>37</v>
      </c>
      <c r="B25" s="24"/>
    </row>
    <row r="26" spans="1:2" ht="23.25" customHeight="1" x14ac:dyDescent="0.4">
      <c r="A26" s="13" t="s">
        <v>38</v>
      </c>
      <c r="B26" s="23"/>
    </row>
    <row r="27" spans="1:2" x14ac:dyDescent="0.4">
      <c r="A27" s="8" t="s">
        <v>116</v>
      </c>
      <c r="B27" s="7"/>
    </row>
    <row r="28" spans="1:2" ht="23.25" customHeight="1" x14ac:dyDescent="0.4">
      <c r="A28" s="13" t="s">
        <v>117</v>
      </c>
      <c r="B28" s="23"/>
    </row>
    <row r="29" spans="1:2" ht="23.25" customHeight="1" x14ac:dyDescent="0.4">
      <c r="A29" s="13" t="s">
        <v>118</v>
      </c>
      <c r="B29" s="24"/>
    </row>
    <row r="30" spans="1:2" ht="23.25" customHeight="1" x14ac:dyDescent="0.4">
      <c r="A30" s="13" t="s">
        <v>119</v>
      </c>
      <c r="B30" s="23"/>
    </row>
    <row r="31" spans="1:2" x14ac:dyDescent="0.4">
      <c r="A31" s="8" t="s">
        <v>39</v>
      </c>
      <c r="B31" s="7"/>
    </row>
    <row r="32" spans="1:2" ht="23.25" customHeight="1" x14ac:dyDescent="0.4">
      <c r="A32" s="13" t="s">
        <v>41</v>
      </c>
      <c r="B32" s="23"/>
    </row>
    <row r="33" spans="1:2" ht="23.25" customHeight="1" x14ac:dyDescent="0.4">
      <c r="A33" s="13" t="s">
        <v>40</v>
      </c>
      <c r="B33" s="24"/>
    </row>
    <row r="34" spans="1:2" ht="23.25" customHeight="1" x14ac:dyDescent="0.4">
      <c r="A34" s="13" t="s">
        <v>42</v>
      </c>
      <c r="B34" s="23"/>
    </row>
    <row r="35" spans="1:2" ht="23.25" customHeight="1" x14ac:dyDescent="0.4">
      <c r="A35" s="14" t="s">
        <v>43</v>
      </c>
      <c r="B35" s="33"/>
    </row>
    <row r="36" spans="1:2" x14ac:dyDescent="0.4">
      <c r="A36" s="35" t="s">
        <v>120</v>
      </c>
      <c r="B36" s="21"/>
    </row>
    <row r="37" spans="1:2" x14ac:dyDescent="0.4">
      <c r="A37" s="1" t="s">
        <v>121</v>
      </c>
      <c r="B37" s="1"/>
    </row>
  </sheetData>
  <sheetProtection algorithmName="SHA-512" hashValue="Lbw+zj9Htt9hdgw5F25kysg8T3AiD1M9Ce6STvd5z9v6zGN1p3Rp5W7wvU8ljJHRHavkGWvo/WnzBl2LSl7Zjw==" saltValue="tjD5GijcFW3lig5lNG9FqQ==" spinCount="100000" sheet="1" objects="1" scenarios="1"/>
  <protectedRanges>
    <protectedRange sqref="B2:B10 B12:B14 B16:B18 B20:B22 B24:B26 B28:B30 B32:B35 B37" name="範囲1"/>
  </protectedRanges>
  <phoneticPr fontId="2"/>
  <conditionalFormatting sqref="B2:B10 B12:B14 B16:B18 B20:B22 B24:B26 B32:B35">
    <cfRule type="containsBlanks" dxfId="44" priority="3">
      <formula>LEN(TRIM(B2))=0</formula>
    </cfRule>
  </conditionalFormatting>
  <conditionalFormatting sqref="B28:B30">
    <cfRule type="containsBlanks" dxfId="43" priority="4">
      <formula>LEN(TRIM(B28))=0</formula>
    </cfRule>
  </conditionalFormatting>
  <conditionalFormatting sqref="B37">
    <cfRule type="containsBlanks" dxfId="42"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66"/>
  <sheetViews>
    <sheetView topLeftCell="A2" zoomScaleNormal="100" zoomScaleSheetLayoutView="100" workbookViewId="0">
      <selection activeCell="I3" sqref="I3"/>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3.歯科保健状況-1</v>
      </c>
      <c r="B1" s="42" t="s">
        <v>93</v>
      </c>
      <c r="C1" s="42"/>
      <c r="D1" s="42"/>
      <c r="E1" s="42"/>
    </row>
    <row r="2" spans="1:9" x14ac:dyDescent="0.4">
      <c r="A2" s="16" t="s">
        <v>94</v>
      </c>
      <c r="B2" s="16"/>
    </row>
    <row r="3" spans="1:9" x14ac:dyDescent="0.4">
      <c r="A3" s="21"/>
      <c r="B3" s="21" t="s">
        <v>44</v>
      </c>
      <c r="C3" s="21" t="s">
        <v>45</v>
      </c>
      <c r="D3" s="21" t="s">
        <v>46</v>
      </c>
      <c r="E3" s="21" t="s">
        <v>47</v>
      </c>
      <c r="F3" s="21" t="s">
        <v>48</v>
      </c>
      <c r="G3" s="21" t="s">
        <v>49</v>
      </c>
      <c r="H3" s="21" t="s">
        <v>4</v>
      </c>
      <c r="I3" s="41" t="s">
        <v>148</v>
      </c>
    </row>
    <row r="4" spans="1:9" x14ac:dyDescent="0.4">
      <c r="A4" s="1" t="s">
        <v>5</v>
      </c>
      <c r="B4" s="25"/>
      <c r="C4" s="25"/>
      <c r="D4" s="25"/>
      <c r="E4" s="25"/>
      <c r="F4" s="25"/>
      <c r="G4" s="25"/>
      <c r="H4" s="4">
        <f>SUM(B4:G4)</f>
        <v>0</v>
      </c>
    </row>
    <row r="5" spans="1:9" x14ac:dyDescent="0.4">
      <c r="A5" s="1" t="s">
        <v>6</v>
      </c>
      <c r="B5" s="25"/>
      <c r="C5" s="26"/>
      <c r="D5" s="25"/>
      <c r="E5" s="25"/>
      <c r="F5" s="26"/>
      <c r="G5" s="25"/>
      <c r="H5" s="4">
        <f>SUM(B5:D5)</f>
        <v>0</v>
      </c>
    </row>
    <row r="6" spans="1:9" x14ac:dyDescent="0.4">
      <c r="A6" s="1" t="s">
        <v>7</v>
      </c>
      <c r="B6" s="25"/>
      <c r="C6" s="25"/>
      <c r="D6" s="25"/>
      <c r="E6" s="25"/>
      <c r="F6" s="25"/>
      <c r="G6" s="25"/>
      <c r="H6" s="4">
        <f>SUM(B6:D6)</f>
        <v>0</v>
      </c>
    </row>
    <row r="7" spans="1:9" x14ac:dyDescent="0.4">
      <c r="A7" s="1" t="s">
        <v>8</v>
      </c>
      <c r="B7" s="4">
        <f>B5+B6</f>
        <v>0</v>
      </c>
      <c r="C7" s="4">
        <f t="shared" ref="C7:H7" si="0">C5+C6</f>
        <v>0</v>
      </c>
      <c r="D7" s="4">
        <f t="shared" si="0"/>
        <v>0</v>
      </c>
      <c r="E7" s="4">
        <f>E5+E6</f>
        <v>0</v>
      </c>
      <c r="F7" s="4">
        <f t="shared" ref="F7:G7" si="1">F5+F6</f>
        <v>0</v>
      </c>
      <c r="G7" s="4">
        <f t="shared" si="1"/>
        <v>0</v>
      </c>
      <c r="H7" s="4">
        <f t="shared" si="0"/>
        <v>0</v>
      </c>
    </row>
    <row r="8" spans="1:9" x14ac:dyDescent="0.4">
      <c r="A8" s="1" t="s">
        <v>9</v>
      </c>
      <c r="B8" s="4">
        <f>B4-B7</f>
        <v>0</v>
      </c>
      <c r="C8" s="4">
        <f t="shared" ref="C8:H8" si="2">C4-C7</f>
        <v>0</v>
      </c>
      <c r="D8" s="4">
        <f t="shared" si="2"/>
        <v>0</v>
      </c>
      <c r="E8" s="4">
        <f>E4-E7</f>
        <v>0</v>
      </c>
      <c r="F8" s="4">
        <f t="shared" ref="F8:G8" si="3">F4-F7</f>
        <v>0</v>
      </c>
      <c r="G8" s="4">
        <f t="shared" si="3"/>
        <v>0</v>
      </c>
      <c r="H8" s="4">
        <f t="shared" si="2"/>
        <v>0</v>
      </c>
    </row>
    <row r="9" spans="1:9" x14ac:dyDescent="0.4">
      <c r="A9" s="1" t="s">
        <v>10</v>
      </c>
      <c r="B9" s="19" t="e">
        <f>B8/B4*100</f>
        <v>#DIV/0!</v>
      </c>
      <c r="C9" s="19" t="e">
        <f t="shared" ref="C9:H9" si="4">C8/C4*100</f>
        <v>#DIV/0!</v>
      </c>
      <c r="D9" s="19" t="e">
        <f t="shared" si="4"/>
        <v>#DIV/0!</v>
      </c>
      <c r="E9" s="19" t="e">
        <f>E8/E4*100</f>
        <v>#DIV/0!</v>
      </c>
      <c r="F9" s="19" t="e">
        <f t="shared" ref="F9:G9" si="5">F8/F4*100</f>
        <v>#DIV/0!</v>
      </c>
      <c r="G9" s="19" t="e">
        <f t="shared" si="5"/>
        <v>#DIV/0!</v>
      </c>
      <c r="H9" s="19" t="e">
        <f t="shared" si="4"/>
        <v>#DIV/0!</v>
      </c>
    </row>
    <row r="10" spans="1:9" x14ac:dyDescent="0.4">
      <c r="A10" s="1" t="s">
        <v>50</v>
      </c>
      <c r="B10" s="25"/>
      <c r="C10" s="25"/>
      <c r="D10" s="25"/>
      <c r="E10" s="25"/>
      <c r="F10" s="25"/>
      <c r="G10" s="25"/>
      <c r="H10" s="4">
        <f>SUM(B10:D10)</f>
        <v>0</v>
      </c>
    </row>
    <row r="11" spans="1:9" x14ac:dyDescent="0.4">
      <c r="A11" s="1" t="s">
        <v>51</v>
      </c>
      <c r="B11" s="25"/>
      <c r="C11" s="25"/>
      <c r="D11" s="25"/>
      <c r="E11" s="25"/>
      <c r="F11" s="25"/>
      <c r="G11" s="25"/>
      <c r="H11" s="4">
        <f>SUM(B11:D11)</f>
        <v>0</v>
      </c>
      <c r="I11" s="20"/>
    </row>
    <row r="12" spans="1:9" x14ac:dyDescent="0.4">
      <c r="A12" s="1" t="s">
        <v>52</v>
      </c>
      <c r="B12" s="25"/>
      <c r="C12" s="25"/>
      <c r="D12" s="25"/>
      <c r="E12" s="25"/>
      <c r="F12" s="25"/>
      <c r="G12" s="25"/>
      <c r="H12" s="4">
        <f>SUM(B12:D12)</f>
        <v>0</v>
      </c>
      <c r="I12" s="20"/>
    </row>
    <row r="13" spans="1:9" s="37" customFormat="1" x14ac:dyDescent="0.4">
      <c r="A13" s="37" t="s">
        <v>53</v>
      </c>
      <c r="B13" s="37">
        <f>C4</f>
        <v>0</v>
      </c>
    </row>
    <row r="14" spans="1:9" s="37" customFormat="1" x14ac:dyDescent="0.4">
      <c r="A14" s="37" t="s">
        <v>54</v>
      </c>
      <c r="B14" s="37">
        <f t="shared" ref="B14:B21" si="6">C5</f>
        <v>0</v>
      </c>
    </row>
    <row r="15" spans="1:9" s="37" customFormat="1" x14ac:dyDescent="0.4">
      <c r="A15" s="37" t="s">
        <v>55</v>
      </c>
      <c r="B15" s="37">
        <f t="shared" si="6"/>
        <v>0</v>
      </c>
    </row>
    <row r="16" spans="1:9" s="37" customFormat="1" x14ac:dyDescent="0.4">
      <c r="A16" s="37" t="s">
        <v>56</v>
      </c>
      <c r="B16" s="37">
        <f t="shared" si="6"/>
        <v>0</v>
      </c>
    </row>
    <row r="17" spans="1:2" s="37" customFormat="1" x14ac:dyDescent="0.4">
      <c r="A17" s="37" t="s">
        <v>57</v>
      </c>
      <c r="B17" s="37">
        <f t="shared" si="6"/>
        <v>0</v>
      </c>
    </row>
    <row r="18" spans="1:2" s="37" customFormat="1" x14ac:dyDescent="0.4">
      <c r="A18" s="37" t="s">
        <v>58</v>
      </c>
      <c r="B18" s="39" t="e">
        <f t="shared" si="6"/>
        <v>#DIV/0!</v>
      </c>
    </row>
    <row r="19" spans="1:2" s="37" customFormat="1" x14ac:dyDescent="0.4">
      <c r="A19" s="37" t="s">
        <v>99</v>
      </c>
      <c r="B19" s="37">
        <f t="shared" si="6"/>
        <v>0</v>
      </c>
    </row>
    <row r="20" spans="1:2" s="37" customFormat="1" x14ac:dyDescent="0.4">
      <c r="A20" s="37" t="s">
        <v>100</v>
      </c>
      <c r="B20" s="37">
        <f t="shared" si="6"/>
        <v>0</v>
      </c>
    </row>
    <row r="21" spans="1:2" s="37" customFormat="1" x14ac:dyDescent="0.4">
      <c r="A21" s="37" t="s">
        <v>101</v>
      </c>
      <c r="B21" s="37">
        <f t="shared" si="6"/>
        <v>0</v>
      </c>
    </row>
    <row r="22" spans="1:2" s="37" customFormat="1" x14ac:dyDescent="0.4">
      <c r="A22" s="37" t="s">
        <v>59</v>
      </c>
      <c r="B22" s="37">
        <f>D4</f>
        <v>0</v>
      </c>
    </row>
    <row r="23" spans="1:2" s="37" customFormat="1" x14ac:dyDescent="0.4">
      <c r="A23" s="37" t="s">
        <v>60</v>
      </c>
      <c r="B23" s="37">
        <f>D5</f>
        <v>0</v>
      </c>
    </row>
    <row r="24" spans="1:2" s="37" customFormat="1" x14ac:dyDescent="0.4">
      <c r="A24" s="37" t="s">
        <v>61</v>
      </c>
      <c r="B24" s="37">
        <f t="shared" ref="B24:B30" si="7">D6</f>
        <v>0</v>
      </c>
    </row>
    <row r="25" spans="1:2" s="37" customFormat="1" x14ac:dyDescent="0.4">
      <c r="A25" s="37" t="s">
        <v>62</v>
      </c>
      <c r="B25" s="37">
        <f t="shared" si="7"/>
        <v>0</v>
      </c>
    </row>
    <row r="26" spans="1:2" s="37" customFormat="1" x14ac:dyDescent="0.4">
      <c r="A26" s="37" t="s">
        <v>63</v>
      </c>
      <c r="B26" s="37">
        <f t="shared" si="7"/>
        <v>0</v>
      </c>
    </row>
    <row r="27" spans="1:2" s="37" customFormat="1" x14ac:dyDescent="0.4">
      <c r="A27" s="37" t="s">
        <v>64</v>
      </c>
      <c r="B27" s="39" t="e">
        <f t="shared" si="7"/>
        <v>#DIV/0!</v>
      </c>
    </row>
    <row r="28" spans="1:2" s="37" customFormat="1" x14ac:dyDescent="0.4">
      <c r="A28" s="37" t="s">
        <v>102</v>
      </c>
      <c r="B28" s="37">
        <f t="shared" si="7"/>
        <v>0</v>
      </c>
    </row>
    <row r="29" spans="1:2" s="37" customFormat="1" x14ac:dyDescent="0.4">
      <c r="A29" s="37" t="s">
        <v>103</v>
      </c>
      <c r="B29" s="37">
        <f t="shared" si="7"/>
        <v>0</v>
      </c>
    </row>
    <row r="30" spans="1:2" s="37" customFormat="1" x14ac:dyDescent="0.4">
      <c r="A30" s="37" t="s">
        <v>104</v>
      </c>
      <c r="B30" s="37">
        <f t="shared" si="7"/>
        <v>0</v>
      </c>
    </row>
    <row r="31" spans="1:2" s="37" customFormat="1" x14ac:dyDescent="0.4">
      <c r="A31" s="37" t="s">
        <v>65</v>
      </c>
      <c r="B31" s="37">
        <f>E4</f>
        <v>0</v>
      </c>
    </row>
    <row r="32" spans="1:2" s="37" customFormat="1" x14ac:dyDescent="0.4">
      <c r="A32" s="37" t="s">
        <v>66</v>
      </c>
      <c r="B32" s="37">
        <f>E5</f>
        <v>0</v>
      </c>
    </row>
    <row r="33" spans="1:2" s="37" customFormat="1" x14ac:dyDescent="0.4">
      <c r="A33" s="37" t="s">
        <v>67</v>
      </c>
      <c r="B33" s="37">
        <f t="shared" ref="B33:B39" si="8">E6</f>
        <v>0</v>
      </c>
    </row>
    <row r="34" spans="1:2" s="37" customFormat="1" x14ac:dyDescent="0.4">
      <c r="A34" s="37" t="s">
        <v>68</v>
      </c>
      <c r="B34" s="37">
        <f t="shared" si="8"/>
        <v>0</v>
      </c>
    </row>
    <row r="35" spans="1:2" s="37" customFormat="1" x14ac:dyDescent="0.4">
      <c r="A35" s="37" t="s">
        <v>69</v>
      </c>
      <c r="B35" s="37">
        <f t="shared" si="8"/>
        <v>0</v>
      </c>
    </row>
    <row r="36" spans="1:2" s="37" customFormat="1" x14ac:dyDescent="0.4">
      <c r="A36" s="37" t="s">
        <v>70</v>
      </c>
      <c r="B36" s="39" t="e">
        <f t="shared" si="8"/>
        <v>#DIV/0!</v>
      </c>
    </row>
    <row r="37" spans="1:2" s="37" customFormat="1" x14ac:dyDescent="0.4">
      <c r="A37" s="37" t="s">
        <v>105</v>
      </c>
      <c r="B37" s="37">
        <f t="shared" si="8"/>
        <v>0</v>
      </c>
    </row>
    <row r="38" spans="1:2" s="37" customFormat="1" x14ac:dyDescent="0.4">
      <c r="A38" s="37" t="s">
        <v>106</v>
      </c>
      <c r="B38" s="37">
        <f t="shared" si="8"/>
        <v>0</v>
      </c>
    </row>
    <row r="39" spans="1:2" s="37" customFormat="1" x14ac:dyDescent="0.4">
      <c r="A39" s="37" t="s">
        <v>107</v>
      </c>
      <c r="B39" s="37">
        <f t="shared" si="8"/>
        <v>0</v>
      </c>
    </row>
    <row r="40" spans="1:2" s="37" customFormat="1" x14ac:dyDescent="0.4">
      <c r="A40" s="37" t="s">
        <v>71</v>
      </c>
      <c r="B40" s="37">
        <f>F4</f>
        <v>0</v>
      </c>
    </row>
    <row r="41" spans="1:2" s="37" customFormat="1" x14ac:dyDescent="0.4">
      <c r="A41" s="37" t="s">
        <v>72</v>
      </c>
      <c r="B41" s="40">
        <f>F5</f>
        <v>0</v>
      </c>
    </row>
    <row r="42" spans="1:2" s="37" customFormat="1" x14ac:dyDescent="0.4">
      <c r="A42" s="37" t="s">
        <v>73</v>
      </c>
      <c r="B42" s="37">
        <f t="shared" ref="B42:B48" si="9">F6</f>
        <v>0</v>
      </c>
    </row>
    <row r="43" spans="1:2" s="37" customFormat="1" x14ac:dyDescent="0.4">
      <c r="A43" s="37" t="s">
        <v>74</v>
      </c>
      <c r="B43" s="40">
        <f t="shared" si="9"/>
        <v>0</v>
      </c>
    </row>
    <row r="44" spans="1:2" s="37" customFormat="1" x14ac:dyDescent="0.4">
      <c r="A44" s="37" t="s">
        <v>75</v>
      </c>
      <c r="B44" s="37">
        <f t="shared" si="9"/>
        <v>0</v>
      </c>
    </row>
    <row r="45" spans="1:2" s="37" customFormat="1" x14ac:dyDescent="0.4">
      <c r="A45" s="37" t="s">
        <v>76</v>
      </c>
      <c r="B45" s="39" t="e">
        <f t="shared" si="9"/>
        <v>#DIV/0!</v>
      </c>
    </row>
    <row r="46" spans="1:2" s="37" customFormat="1" x14ac:dyDescent="0.4">
      <c r="A46" s="37" t="s">
        <v>108</v>
      </c>
      <c r="B46" s="37">
        <f t="shared" si="9"/>
        <v>0</v>
      </c>
    </row>
    <row r="47" spans="1:2" s="37" customFormat="1" x14ac:dyDescent="0.4">
      <c r="A47" s="37" t="s">
        <v>109</v>
      </c>
      <c r="B47" s="40">
        <f t="shared" si="9"/>
        <v>0</v>
      </c>
    </row>
    <row r="48" spans="1:2" s="37" customFormat="1" x14ac:dyDescent="0.4">
      <c r="A48" s="37" t="s">
        <v>110</v>
      </c>
      <c r="B48" s="37">
        <f t="shared" si="9"/>
        <v>0</v>
      </c>
    </row>
    <row r="49" spans="1:2" s="37" customFormat="1" x14ac:dyDescent="0.4">
      <c r="A49" s="37" t="s">
        <v>77</v>
      </c>
      <c r="B49" s="37">
        <f>G4</f>
        <v>0</v>
      </c>
    </row>
    <row r="50" spans="1:2" s="37" customFormat="1" x14ac:dyDescent="0.4">
      <c r="A50" s="37" t="s">
        <v>78</v>
      </c>
      <c r="B50" s="37">
        <f>G5</f>
        <v>0</v>
      </c>
    </row>
    <row r="51" spans="1:2" s="37" customFormat="1" x14ac:dyDescent="0.4">
      <c r="A51" s="37" t="s">
        <v>79</v>
      </c>
      <c r="B51" s="37">
        <f>D33</f>
        <v>0</v>
      </c>
    </row>
    <row r="52" spans="1:2" s="37" customFormat="1" x14ac:dyDescent="0.4">
      <c r="A52" s="37" t="s">
        <v>80</v>
      </c>
      <c r="B52" s="37">
        <f t="shared" ref="B52" si="10">G7</f>
        <v>0</v>
      </c>
    </row>
    <row r="53" spans="1:2" s="37" customFormat="1" x14ac:dyDescent="0.4">
      <c r="A53" s="37" t="s">
        <v>81</v>
      </c>
      <c r="B53" s="37">
        <f t="shared" ref="B53" si="11">D35</f>
        <v>0</v>
      </c>
    </row>
    <row r="54" spans="1:2" s="37" customFormat="1" x14ac:dyDescent="0.4">
      <c r="A54" s="37" t="s">
        <v>82</v>
      </c>
      <c r="B54" s="39" t="e">
        <f t="shared" ref="B54" si="12">G9</f>
        <v>#DIV/0!</v>
      </c>
    </row>
    <row r="55" spans="1:2" s="37" customFormat="1" x14ac:dyDescent="0.4">
      <c r="A55" s="37" t="s">
        <v>111</v>
      </c>
      <c r="B55" s="37">
        <f t="shared" ref="B55" si="13">D37</f>
        <v>0</v>
      </c>
    </row>
    <row r="56" spans="1:2" s="37" customFormat="1" x14ac:dyDescent="0.4">
      <c r="A56" s="37" t="s">
        <v>112</v>
      </c>
      <c r="B56" s="37">
        <f t="shared" ref="B56" si="14">G11</f>
        <v>0</v>
      </c>
    </row>
    <row r="57" spans="1:2" s="37" customFormat="1" x14ac:dyDescent="0.4">
      <c r="A57" s="37" t="s">
        <v>113</v>
      </c>
      <c r="B57" s="37">
        <f t="shared" ref="B57" si="15">D39</f>
        <v>0</v>
      </c>
    </row>
    <row r="58" spans="1:2" s="37" customFormat="1" x14ac:dyDescent="0.4"/>
    <row r="59" spans="1:2" s="37" customFormat="1" x14ac:dyDescent="0.4"/>
    <row r="60" spans="1:2" s="37" customFormat="1" x14ac:dyDescent="0.4"/>
    <row r="61" spans="1:2" s="37" customFormat="1" x14ac:dyDescent="0.4"/>
    <row r="62" spans="1:2" s="37" customFormat="1" x14ac:dyDescent="0.4"/>
    <row r="63" spans="1:2" s="37" customFormat="1" x14ac:dyDescent="0.4"/>
    <row r="64" spans="1:2" s="37" customFormat="1" x14ac:dyDescent="0.4">
      <c r="B64" s="39"/>
    </row>
    <row r="65" s="37" customFormat="1" x14ac:dyDescent="0.4"/>
    <row r="66" s="37" customFormat="1" x14ac:dyDescent="0.4"/>
  </sheetData>
  <sheetProtection algorithmName="SHA-512" hashValue="REUmrEPcspjbEovSvwflpLJgKbewcmuP0GL9v/rf+TqitjO1LV+iuj9PLLZmLnxnILArsHClkAhOcj8WeFM+5g==" saltValue="q1LeyL0yIvdLX0Lrmg0wtw==" spinCount="100000" sheet="1" objects="1" scenarios="1"/>
  <protectedRanges>
    <protectedRange sqref="B4:G6 B10:G12" name="範囲1"/>
  </protectedRanges>
  <mergeCells count="1">
    <mergeCell ref="B1:E1"/>
  </mergeCells>
  <phoneticPr fontId="2"/>
  <conditionalFormatting sqref="B5">
    <cfRule type="expression" dxfId="41" priority="30">
      <formula>$B$4&lt;$B$5</formula>
    </cfRule>
  </conditionalFormatting>
  <conditionalFormatting sqref="B6">
    <cfRule type="expression" dxfId="40" priority="29">
      <formula>$B$4&lt;$B$6</formula>
    </cfRule>
  </conditionalFormatting>
  <conditionalFormatting sqref="B10">
    <cfRule type="expression" dxfId="39" priority="28">
      <formula>$B$4&lt;$B$10</formula>
    </cfRule>
  </conditionalFormatting>
  <conditionalFormatting sqref="B11">
    <cfRule type="expression" dxfId="38" priority="27">
      <formula>$B$4&lt;$B$11</formula>
    </cfRule>
  </conditionalFormatting>
  <conditionalFormatting sqref="B12">
    <cfRule type="expression" dxfId="37" priority="26">
      <formula>$B$4&lt;$B$12</formula>
    </cfRule>
  </conditionalFormatting>
  <conditionalFormatting sqref="B4:H6 B10:H12">
    <cfRule type="containsBlanks" dxfId="36" priority="31">
      <formula>LEN(TRIM(B4))=0</formula>
    </cfRule>
  </conditionalFormatting>
  <conditionalFormatting sqref="C5">
    <cfRule type="expression" dxfId="35" priority="25">
      <formula>$C$4&lt;$C$5</formula>
    </cfRule>
  </conditionalFormatting>
  <conditionalFormatting sqref="C6">
    <cfRule type="expression" dxfId="34" priority="24">
      <formula>$C$4&lt;$C$6</formula>
    </cfRule>
  </conditionalFormatting>
  <conditionalFormatting sqref="C10">
    <cfRule type="expression" dxfId="33" priority="23">
      <formula>$C$4&lt;$C$10</formula>
    </cfRule>
  </conditionalFormatting>
  <conditionalFormatting sqref="C11">
    <cfRule type="expression" dxfId="32" priority="22">
      <formula>$C$4&lt;$C$11</formula>
    </cfRule>
  </conditionalFormatting>
  <conditionalFormatting sqref="C12">
    <cfRule type="expression" dxfId="31" priority="21">
      <formula>$C$4&lt;$C$12</formula>
    </cfRule>
  </conditionalFormatting>
  <conditionalFormatting sqref="D5">
    <cfRule type="expression" dxfId="30" priority="20">
      <formula>$D$4&lt;$D$5</formula>
    </cfRule>
  </conditionalFormatting>
  <conditionalFormatting sqref="D6">
    <cfRule type="expression" dxfId="29" priority="19">
      <formula>$D$4&lt;$D$6</formula>
    </cfRule>
  </conditionalFormatting>
  <conditionalFormatting sqref="D10">
    <cfRule type="expression" dxfId="28" priority="18">
      <formula>$D$4&lt;$D$10</formula>
    </cfRule>
  </conditionalFormatting>
  <conditionalFormatting sqref="D11">
    <cfRule type="expression" dxfId="27" priority="17">
      <formula>$D$4&lt;$D$11</formula>
    </cfRule>
  </conditionalFormatting>
  <conditionalFormatting sqref="D12">
    <cfRule type="expression" dxfId="26" priority="16">
      <formula>$D$4&lt;$D$12</formula>
    </cfRule>
  </conditionalFormatting>
  <conditionalFormatting sqref="E5">
    <cfRule type="expression" dxfId="25" priority="15">
      <formula>$E$4&lt;$E$5</formula>
    </cfRule>
  </conditionalFormatting>
  <conditionalFormatting sqref="E6">
    <cfRule type="expression" dxfId="24" priority="14">
      <formula>$E$4&lt;$E$6</formula>
    </cfRule>
  </conditionalFormatting>
  <conditionalFormatting sqref="E10">
    <cfRule type="expression" dxfId="23" priority="13">
      <formula>$E$4&lt;$E$10</formula>
    </cfRule>
  </conditionalFormatting>
  <conditionalFormatting sqref="E11">
    <cfRule type="expression" dxfId="22" priority="12">
      <formula>$E$4&lt;$E$11</formula>
    </cfRule>
  </conditionalFormatting>
  <conditionalFormatting sqref="E12">
    <cfRule type="expression" dxfId="21" priority="11">
      <formula>$E$4&lt;$E$12</formula>
    </cfRule>
  </conditionalFormatting>
  <conditionalFormatting sqref="F5">
    <cfRule type="expression" dxfId="20" priority="10">
      <formula>$F$4&lt;$F$5</formula>
    </cfRule>
  </conditionalFormatting>
  <conditionalFormatting sqref="F6">
    <cfRule type="expression" dxfId="19" priority="9">
      <formula>$F$4&lt;$F$6</formula>
    </cfRule>
  </conditionalFormatting>
  <conditionalFormatting sqref="F10">
    <cfRule type="expression" dxfId="18" priority="8">
      <formula>$F$4&lt;$F$10</formula>
    </cfRule>
  </conditionalFormatting>
  <conditionalFormatting sqref="F11">
    <cfRule type="expression" dxfId="17" priority="7">
      <formula>$F$4&lt;$F$11</formula>
    </cfRule>
  </conditionalFormatting>
  <conditionalFormatting sqref="F12">
    <cfRule type="expression" dxfId="16" priority="6">
      <formula>$F$4&lt;$F$12</formula>
    </cfRule>
  </conditionalFormatting>
  <conditionalFormatting sqref="G5">
    <cfRule type="expression" dxfId="15" priority="5">
      <formula>$G$4&lt;$G$5</formula>
    </cfRule>
  </conditionalFormatting>
  <conditionalFormatting sqref="G6">
    <cfRule type="expression" dxfId="14" priority="4">
      <formula>$G$4&lt;$G$6</formula>
    </cfRule>
  </conditionalFormatting>
  <conditionalFormatting sqref="G10">
    <cfRule type="expression" dxfId="13" priority="3">
      <formula>$G$4&lt;$G$10</formula>
    </cfRule>
  </conditionalFormatting>
  <conditionalFormatting sqref="G11">
    <cfRule type="expression" dxfId="12" priority="2">
      <formula>$G$4&lt;$G$11</formula>
    </cfRule>
  </conditionalFormatting>
  <conditionalFormatting sqref="G12">
    <cfRule type="expression" dxfId="11" priority="1">
      <formula>$G$4&lt;$G$12</formula>
    </cfRule>
  </conditionalFormatting>
  <dataValidations count="1">
    <dataValidation type="whole" imeMode="halfAlpha" operator="greaterThanOrEqual" allowBlank="1" showInputMessage="1" showErrorMessage="1" sqref="B4:G6 B10:G12"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C7" sqref="C7"/>
    </sheetView>
  </sheetViews>
  <sheetFormatPr defaultRowHeight="18.75" x14ac:dyDescent="0.4"/>
  <cols>
    <col min="1" max="1" width="41.625" customWidth="1"/>
    <col min="2" max="2" width="27.5" customWidth="1"/>
    <col min="3" max="3" width="26.125" customWidth="1"/>
  </cols>
  <sheetData>
    <row r="1" spans="1:5" ht="144" customHeight="1" x14ac:dyDescent="0.4">
      <c r="A1" s="10" t="str" cm="1">
        <f t="array" aca="1" ref="A1" ca="1">RIGHT(CELL("filename",A1),LEN(CELL("filename",A1))-FIND("]",CELL("filename",A1)))</f>
        <v>3.歯科保健状況-2</v>
      </c>
      <c r="B1" s="42" t="s">
        <v>95</v>
      </c>
      <c r="C1" s="42"/>
      <c r="D1" s="42"/>
      <c r="E1" s="42"/>
    </row>
    <row r="2" spans="1:5" x14ac:dyDescent="0.4">
      <c r="A2" s="16" t="s">
        <v>83</v>
      </c>
      <c r="B2" s="16"/>
    </row>
    <row r="3" spans="1:5" x14ac:dyDescent="0.4">
      <c r="B3" t="s">
        <v>85</v>
      </c>
      <c r="C3" t="s">
        <v>84</v>
      </c>
    </row>
    <row r="4" spans="1:5" x14ac:dyDescent="0.4">
      <c r="A4" s="1" t="s">
        <v>122</v>
      </c>
      <c r="B4" s="4" cm="1">
        <f t="array" aca="1" ref="B4" ca="1">INDIRECT("'3.歯科保健状況-1'!G4")</f>
        <v>0</v>
      </c>
      <c r="C4" s="25"/>
      <c r="D4" s="34" t="s">
        <v>134</v>
      </c>
    </row>
    <row r="5" spans="1:5" x14ac:dyDescent="0.4">
      <c r="A5" s="1" t="s">
        <v>86</v>
      </c>
      <c r="B5" s="25"/>
      <c r="C5" s="25"/>
      <c r="D5" s="34"/>
    </row>
    <row r="6" spans="1:5" x14ac:dyDescent="0.4">
      <c r="A6" s="1" t="s">
        <v>87</v>
      </c>
      <c r="B6" s="25"/>
      <c r="C6" s="25"/>
      <c r="D6" s="34" t="s">
        <v>147</v>
      </c>
    </row>
    <row r="7" spans="1:5" x14ac:dyDescent="0.4">
      <c r="A7" s="1" t="s">
        <v>123</v>
      </c>
      <c r="B7" s="4">
        <f>B5+B6</f>
        <v>0</v>
      </c>
      <c r="C7" s="4">
        <f>C5+C6</f>
        <v>0</v>
      </c>
    </row>
    <row r="8" spans="1:5" x14ac:dyDescent="0.4">
      <c r="A8" s="5" t="s">
        <v>88</v>
      </c>
      <c r="B8" s="19" t="e">
        <f ca="1">B7/B4</f>
        <v>#DIV/0!</v>
      </c>
      <c r="C8" s="19" t="e">
        <f>C7/C4</f>
        <v>#DIV/0!</v>
      </c>
    </row>
    <row r="9" spans="1:5" x14ac:dyDescent="0.4">
      <c r="A9" s="1" t="s">
        <v>124</v>
      </c>
      <c r="B9" s="4">
        <f>'3.歯科保健状況-1'!G10</f>
        <v>0</v>
      </c>
      <c r="C9" s="25"/>
      <c r="D9" s="34" t="s">
        <v>135</v>
      </c>
    </row>
    <row r="10" spans="1:5" x14ac:dyDescent="0.4">
      <c r="A10" s="1" t="s">
        <v>125</v>
      </c>
      <c r="B10" s="4">
        <f>'3.歯科保健状況-1'!G11</f>
        <v>0</v>
      </c>
      <c r="C10" s="25"/>
      <c r="D10" s="34" t="s">
        <v>135</v>
      </c>
    </row>
    <row r="11" spans="1:5" x14ac:dyDescent="0.4">
      <c r="A11" s="1" t="s">
        <v>126</v>
      </c>
      <c r="B11" s="4">
        <f>'3.歯科保健状況-1'!G12</f>
        <v>0</v>
      </c>
      <c r="C11" s="25"/>
      <c r="D11" s="34" t="s">
        <v>135</v>
      </c>
    </row>
    <row r="12" spans="1:5" x14ac:dyDescent="0.4">
      <c r="A12" s="5" t="s">
        <v>89</v>
      </c>
      <c r="B12" s="25"/>
      <c r="C12" s="25"/>
    </row>
    <row r="13" spans="1:5" x14ac:dyDescent="0.4">
      <c r="A13" s="5" t="s">
        <v>90</v>
      </c>
      <c r="B13" s="25"/>
      <c r="C13" s="25"/>
    </row>
    <row r="14" spans="1:5" s="37" customFormat="1" x14ac:dyDescent="0.4">
      <c r="A14" s="36" t="s">
        <v>137</v>
      </c>
      <c r="B14" s="37">
        <f>C4</f>
        <v>0</v>
      </c>
    </row>
    <row r="15" spans="1:5" s="37" customFormat="1" x14ac:dyDescent="0.4">
      <c r="A15" s="36" t="s">
        <v>138</v>
      </c>
      <c r="B15" s="37">
        <f t="shared" ref="B15:B23" si="0">C5</f>
        <v>0</v>
      </c>
    </row>
    <row r="16" spans="1:5" s="37" customFormat="1" x14ac:dyDescent="0.4">
      <c r="A16" s="36" t="s">
        <v>139</v>
      </c>
      <c r="B16" s="37">
        <f t="shared" si="0"/>
        <v>0</v>
      </c>
    </row>
    <row r="17" spans="1:2" s="37" customFormat="1" x14ac:dyDescent="0.4">
      <c r="A17" s="36" t="s">
        <v>140</v>
      </c>
      <c r="B17" s="37">
        <f t="shared" si="0"/>
        <v>0</v>
      </c>
    </row>
    <row r="18" spans="1:2" s="37" customFormat="1" x14ac:dyDescent="0.4">
      <c r="A18" s="38" t="s">
        <v>141</v>
      </c>
      <c r="B18" s="39" t="e">
        <f t="shared" si="0"/>
        <v>#DIV/0!</v>
      </c>
    </row>
    <row r="19" spans="1:2" s="37" customFormat="1" x14ac:dyDescent="0.4">
      <c r="A19" s="36" t="s">
        <v>142</v>
      </c>
      <c r="B19" s="37">
        <f t="shared" si="0"/>
        <v>0</v>
      </c>
    </row>
    <row r="20" spans="1:2" s="37" customFormat="1" x14ac:dyDescent="0.4">
      <c r="A20" s="36" t="s">
        <v>143</v>
      </c>
      <c r="B20" s="37">
        <f t="shared" si="0"/>
        <v>0</v>
      </c>
    </row>
    <row r="21" spans="1:2" s="37" customFormat="1" x14ac:dyDescent="0.4">
      <c r="A21" s="36" t="s">
        <v>144</v>
      </c>
      <c r="B21" s="37">
        <f t="shared" si="0"/>
        <v>0</v>
      </c>
    </row>
    <row r="22" spans="1:2" s="37" customFormat="1" x14ac:dyDescent="0.4">
      <c r="A22" s="38" t="s">
        <v>145</v>
      </c>
      <c r="B22" s="37">
        <f t="shared" si="0"/>
        <v>0</v>
      </c>
    </row>
    <row r="23" spans="1:2" s="37" customFormat="1" x14ac:dyDescent="0.4">
      <c r="A23" s="38" t="s">
        <v>146</v>
      </c>
      <c r="B23" s="37">
        <f t="shared" si="0"/>
        <v>0</v>
      </c>
    </row>
  </sheetData>
  <sheetProtection algorithmName="SHA-512" hashValue="/LVsJXV9WOV+DE7exgDNtnXfRkWb9ntwQhzebbgX3GAMcxdGfiQxeTUjnKX4DGCJtwdRaUvcHXMany2ygbOHdA==" saltValue="Rg+4MQSyxTgnzDQTZ9vYpw==" spinCount="100000" sheet="1" objects="1" scenarios="1"/>
  <protectedRanges>
    <protectedRange sqref="B5:C6 C9:C11 B12:C13" name="範囲1"/>
  </protectedRanges>
  <mergeCells count="1">
    <mergeCell ref="B1:E1"/>
  </mergeCells>
  <phoneticPr fontId="2"/>
  <conditionalFormatting sqref="B5:B6">
    <cfRule type="containsBlanks" dxfId="10" priority="13">
      <formula>LEN(TRIM(B5))=0</formula>
    </cfRule>
  </conditionalFormatting>
  <conditionalFormatting sqref="B6">
    <cfRule type="expression" dxfId="9" priority="4">
      <formula>$B$6&lt;$C$6</formula>
    </cfRule>
  </conditionalFormatting>
  <conditionalFormatting sqref="B9:C13">
    <cfRule type="containsBlanks" dxfId="8" priority="9">
      <formula>LEN(TRIM(B9))=0</formula>
    </cfRule>
  </conditionalFormatting>
  <conditionalFormatting sqref="C4:C6">
    <cfRule type="containsBlanks" dxfId="7" priority="10">
      <formula>LEN(TRIM(C4))=0</formula>
    </cfRule>
  </conditionalFormatting>
  <conditionalFormatting sqref="C6">
    <cfRule type="expression" dxfId="6" priority="5">
      <formula>$C$6&gt;$B$6</formula>
    </cfRule>
  </conditionalFormatting>
  <conditionalFormatting sqref="C9">
    <cfRule type="expression" dxfId="5" priority="3">
      <formula>$C$4&lt;$C$9</formula>
    </cfRule>
  </conditionalFormatting>
  <conditionalFormatting sqref="C10">
    <cfRule type="expression" dxfId="4" priority="2">
      <formula>$C$4&lt;$C$10</formula>
    </cfRule>
  </conditionalFormatting>
  <conditionalFormatting sqref="C11">
    <cfRule type="expression" dxfId="3" priority="1">
      <formula>$C$4&lt;$C$11</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7" sqref="B7"/>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127</v>
      </c>
    </row>
    <row r="2" spans="1:2" x14ac:dyDescent="0.4">
      <c r="A2" s="5" t="s">
        <v>91</v>
      </c>
      <c r="B2" s="1"/>
    </row>
    <row r="3" spans="1:2" x14ac:dyDescent="0.4">
      <c r="A3" s="1" t="s">
        <v>11</v>
      </c>
      <c r="B3" s="1"/>
    </row>
    <row r="4" spans="1:2" x14ac:dyDescent="0.4">
      <c r="A4" s="1" t="s">
        <v>114</v>
      </c>
      <c r="B4" s="1"/>
    </row>
    <row r="5" spans="1:2" x14ac:dyDescent="0.4">
      <c r="A5" s="1" t="s">
        <v>115</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 priority="3">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96</v>
      </c>
    </row>
    <row r="2" spans="1:3" x14ac:dyDescent="0.4">
      <c r="A2" s="3" t="s">
        <v>12</v>
      </c>
      <c r="B2" s="2"/>
    </row>
    <row r="3" spans="1:3" x14ac:dyDescent="0.4">
      <c r="A3" s="1" t="s">
        <v>128</v>
      </c>
      <c r="B3" s="29"/>
    </row>
    <row r="4" spans="1:3" x14ac:dyDescent="0.4">
      <c r="A4" s="1" t="s">
        <v>129</v>
      </c>
      <c r="B4" s="29"/>
    </row>
    <row r="5" spans="1:3" x14ac:dyDescent="0.4">
      <c r="A5" s="1" t="s">
        <v>130</v>
      </c>
      <c r="B5" s="29"/>
    </row>
    <row r="6" spans="1:3" x14ac:dyDescent="0.4">
      <c r="A6" s="1" t="s">
        <v>131</v>
      </c>
      <c r="B6" s="29"/>
    </row>
    <row r="7" spans="1:3" x14ac:dyDescent="0.4">
      <c r="A7" s="1" t="s">
        <v>132</v>
      </c>
      <c r="B7" s="29"/>
    </row>
    <row r="8" spans="1:3" ht="93.75" x14ac:dyDescent="0.4">
      <c r="A8" s="6" t="s">
        <v>92</v>
      </c>
      <c r="B8" s="1"/>
      <c r="C8" s="9" t="s">
        <v>97</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2026-04-27T01:21:02Z</dcterms:modified>
</cp:coreProperties>
</file>